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en\file delivery\"/>
    </mc:Choice>
  </mc:AlternateContent>
  <xr:revisionPtr revIDLastSave="0" documentId="8_{3BBEAC38-04E1-4F7B-9674-901AA2C9A34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4" l="1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26" i="7"/>
  <c r="D126" i="7"/>
  <c r="H125" i="7"/>
  <c r="D125" i="7"/>
  <c r="H124" i="7"/>
  <c r="D124" i="7"/>
  <c r="H123" i="7"/>
  <c r="D123" i="7"/>
  <c r="H122" i="7"/>
  <c r="D122" i="7"/>
  <c r="H121" i="7"/>
  <c r="D121" i="7"/>
  <c r="H120" i="7"/>
  <c r="D120" i="7"/>
  <c r="H119" i="7"/>
  <c r="D119" i="7"/>
  <c r="H118" i="7"/>
  <c r="D118" i="7"/>
  <c r="H117" i="7"/>
  <c r="D117" i="7"/>
  <c r="H116" i="7"/>
  <c r="D116" i="7"/>
  <c r="H115" i="7"/>
  <c r="D115" i="7"/>
  <c r="H114" i="7"/>
  <c r="D114" i="7"/>
  <c r="H113" i="7"/>
  <c r="D113" i="7"/>
  <c r="H112" i="7"/>
  <c r="D112" i="7"/>
  <c r="H111" i="7"/>
  <c r="D111" i="7"/>
  <c r="H110" i="7"/>
  <c r="D110" i="7"/>
  <c r="H109" i="7"/>
  <c r="D109" i="7"/>
  <c r="H108" i="7"/>
  <c r="D108" i="7"/>
  <c r="H107" i="7"/>
  <c r="D107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<sst xmlns="http://schemas.openxmlformats.org/spreadsheetml/2006/main" count="457" uniqueCount="141">
  <si>
    <t>1982-84=100</t>
  </si>
  <si>
    <t>U.S.</t>
  </si>
  <si>
    <t xml:space="preserve"> </t>
  </si>
  <si>
    <t>CPI-U all urban consumers, not seasonally adjusted (NSA)</t>
  </si>
  <si>
    <t>year-over-year</t>
  </si>
  <si>
    <t>% change</t>
  </si>
  <si>
    <t xml:space="preserve">index </t>
  </si>
  <si>
    <t xml:space="preserve">% change </t>
  </si>
  <si>
    <t>Seattle MSA</t>
  </si>
  <si>
    <t>CPI-W urban wage earners and clerical workers, not seasonally adjusted (NSA)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</si>
  <si>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</si>
  <si>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</si>
  <si>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</si>
  <si>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</si>
  <si>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</si>
  <si>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</si>
  <si>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</si>
  <si>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past 12 months</t>
  </si>
  <si>
    <t>quarter-over-quarter</t>
  </si>
  <si>
    <t>OERF Seattle MSA CPI-U Baseline Forecast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</si>
  <si>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</si>
  <si>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</si>
  <si>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</si>
  <si>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</si>
  <si>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</si>
  <si>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</si>
  <si>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</si>
  <si>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</si>
  <si>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</si>
  <si>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</si>
  <si>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</si>
  <si>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</si>
  <si>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</si>
  <si>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</si>
  <si>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</si>
  <si>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</si>
  <si>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</si>
  <si>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</si>
  <si>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</si>
  <si>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</si>
  <si>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</si>
  <si>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</si>
  <si>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</si>
  <si>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</si>
  <si>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</si>
  <si>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</si>
  <si>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</si>
  <si>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</si>
  <si>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</si>
  <si>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</si>
  <si>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</si>
  <si>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</si>
  <si>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</si>
  <si>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</si>
  <si>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</si>
  <si>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</si>
  <si>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</si>
  <si>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</si>
  <si>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</si>
  <si>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</si>
  <si>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</si>
  <si>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</si>
  <si>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</si>
  <si>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</si>
  <si>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</si>
  <si>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</si>
  <si>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</si>
  <si>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</si>
  <si>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</si>
  <si>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</si>
  <si>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</si>
  <si>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</si>
  <si>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</si>
  <si>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</si>
  <si>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</si>
  <si>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</si>
  <si>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</si>
  <si>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</si>
  <si>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</si>
  <si>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</si>
  <si>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</si>
  <si>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</si>
  <si>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</si>
  <si>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</si>
  <si>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</si>
  <si>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</si>
  <si>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</si>
  <si>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</si>
  <si>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</si>
  <si>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</si>
  <si>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</si>
  <si>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</si>
  <si>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</si>
  <si>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</si>
  <si>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</si>
  <si>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</si>
  <si>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</si>
  <si>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</si>
  <si>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</si>
  <si>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</si>
  <si>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</si>
  <si>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</si>
  <si>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</si>
  <si>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</si>
  <si>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</si>
  <si>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</si>
  <si>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</si>
  <si>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</si>
  <si>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</si>
  <si>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</si>
  <si>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</si>
  <si>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</si>
  <si>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</si>
  <si>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</si>
  <si>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</si>
  <si>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</si>
  <si>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</si>
  <si>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</si>
  <si>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</si>
  <si>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</si>
  <si>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</si>
  <si>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</si>
  <si>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</si>
  <si>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</si>
  <si>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</si>
  <si>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</si>
  <si>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</si>
  <si>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</si>
  <si>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</si>
  <si>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</si>
  <si>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</si>
  <si>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</si>
  <si>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</si>
  <si>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</si>
  <si>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</si>
  <si>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</si>
  <si>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</si>
  <si>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</si>
  <si>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</si>
  <si>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</si>
  <si>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OERF Seattle MSA CPI-W Baseline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</si>
</sst>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7" fontId="7" fillId="0" borderId="0" xfId="3" applyNumberFormat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33"/>
  <sheetViews>
    <sheetView zoomScaleNormal="100" workbookViewId="0">
      <pane ySplit="6" topLeftCell="A7" activePane="bottomLeft" state="frozen"/>
      <selection pane="bottomLeft" activeCell="M524" sqref="M524"/>
    </sheetView>
  </sheetViews>
  <sheetFormatPr defaultColWidth="9.109375" defaultRowHeight="13.2" x14ac:dyDescent="0.25"/>
  <cols>
    <col min="1" max="1" width="7.44140625" style="5" customWidth="1"/>
    <col min="2" max="2" width="11.109375" style="5" customWidth="1"/>
    <col min="3" max="8" width="15.109375" style="5" customWidth="1"/>
    <col min="9" max="10" width="7.44140625" style="5" customWidth="1"/>
    <col min="11" max="11" width="11.109375" style="5" customWidth="1"/>
    <col min="12" max="17" width="15.109375" style="5" customWidth="1"/>
    <col min="18" max="18" width="7.44140625" style="5" customWidth="1"/>
    <col min="19" max="16384" width="9.109375" style="5"/>
  </cols>
  <sheetData>
    <row r="2" spans="1:18" x14ac:dyDescent="0.25">
      <c r="B2" s="6" t="s">
        <v>3</v>
      </c>
      <c r="K2" s="6" t="s">
        <v>9</v>
      </c>
    </row>
    <row r="4" spans="1:18" x14ac:dyDescent="0.25">
      <c r="A4" s="7"/>
      <c r="B4" s="18"/>
      <c r="C4" s="44" t="s">
        <v>1</v>
      </c>
      <c r="D4" s="45"/>
      <c r="E4" s="46"/>
      <c r="F4" s="44" t="s">
        <v>8</v>
      </c>
      <c r="G4" s="45"/>
      <c r="H4" s="46"/>
      <c r="I4" s="7"/>
      <c r="J4" s="7"/>
      <c r="K4" s="18"/>
      <c r="L4" s="44" t="s">
        <v>1</v>
      </c>
      <c r="M4" s="45"/>
      <c r="N4" s="46"/>
      <c r="O4" s="44" t="s">
        <v>8</v>
      </c>
      <c r="P4" s="45"/>
      <c r="Q4" s="46"/>
      <c r="R4" s="7"/>
    </row>
    <row r="5" spans="1:18" x14ac:dyDescent="0.25">
      <c r="A5" s="10"/>
      <c r="B5" s="18"/>
      <c r="C5" s="13" t="s">
        <v>6</v>
      </c>
      <c r="D5" s="14" t="s">
        <v>5</v>
      </c>
      <c r="E5" s="15" t="s">
        <v>7</v>
      </c>
      <c r="F5" s="13" t="s">
        <v>6</v>
      </c>
      <c r="G5" s="14" t="s">
        <v>5</v>
      </c>
      <c r="H5" s="15" t="s">
        <v>7</v>
      </c>
      <c r="I5" s="10"/>
      <c r="J5" s="10"/>
      <c r="K5" s="19"/>
      <c r="L5" s="13" t="s">
        <v>6</v>
      </c>
      <c r="M5" s="14" t="s">
        <v>5</v>
      </c>
      <c r="N5" s="15" t="s">
        <v>7</v>
      </c>
      <c r="O5" s="13" t="s">
        <v>6</v>
      </c>
      <c r="P5" s="14" t="s">
        <v>5</v>
      </c>
      <c r="Q5" s="15" t="s">
        <v>7</v>
      </c>
      <c r="R5" s="10"/>
    </row>
    <row r="6" spans="1:18" x14ac:dyDescent="0.25">
      <c r="A6" s="10"/>
      <c r="B6" s="24"/>
      <c r="C6" s="25" t="s">
        <v>0</v>
      </c>
      <c r="D6" s="22" t="s">
        <v>4</v>
      </c>
      <c r="E6" s="26" t="s">
        <v>17</v>
      </c>
      <c r="F6" s="25" t="s">
        <v>0</v>
      </c>
      <c r="G6" s="22" t="s">
        <v>4</v>
      </c>
      <c r="H6" s="26" t="s">
        <v>17</v>
      </c>
      <c r="I6" s="23"/>
      <c r="J6" s="23"/>
      <c r="K6" s="27"/>
      <c r="L6" s="25" t="s">
        <v>0</v>
      </c>
      <c r="M6" s="22" t="s">
        <v>4</v>
      </c>
      <c r="N6" s="26" t="s">
        <v>17</v>
      </c>
      <c r="O6" s="25" t="s">
        <v>0</v>
      </c>
      <c r="P6" s="22" t="s">
        <v>4</v>
      </c>
      <c r="Q6" s="26" t="s">
        <v>17</v>
      </c>
      <c r="R6" s="10"/>
    </row>
    <row r="7" spans="1:18" x14ac:dyDescent="0.25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5">
      <c r="A8" s="8"/>
      <c r="B8" s="20">
        <v>29252</v>
      </c>
      <c r="C8" s="8">
        <v>78.900000000000006</v>
      </c>
      <c r="D8" s="8"/>
      <c r="E8" s="16"/>
      <c r="F8" t="s">
        <v>2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5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5">
      <c r="A10" s="8"/>
      <c r="B10" s="20">
        <v>29312</v>
      </c>
      <c r="C10" s="8">
        <v>81</v>
      </c>
      <c r="D10" s="8"/>
      <c r="E10" s="16"/>
      <c r="F10" t="s">
        <v>2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5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5">
      <c r="A12" s="8"/>
      <c r="B12" s="20">
        <v>29373</v>
      </c>
      <c r="C12" s="8">
        <v>82.7</v>
      </c>
      <c r="D12" s="8"/>
      <c r="E12" s="16"/>
      <c r="F12" t="s">
        <v>2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5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5">
      <c r="A14" s="8"/>
      <c r="B14" s="20">
        <v>29434</v>
      </c>
      <c r="C14" s="8">
        <v>83.3</v>
      </c>
      <c r="D14" s="8"/>
      <c r="E14" s="16"/>
      <c r="F14" t="s">
        <v>2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5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5">
      <c r="A16" s="8"/>
      <c r="B16" s="20">
        <v>29495</v>
      </c>
      <c r="C16" s="8">
        <v>84.8</v>
      </c>
      <c r="D16" s="8"/>
      <c r="E16" s="16"/>
      <c r="F16" t="s">
        <v>2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5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5">
      <c r="A18" s="8"/>
      <c r="B18" s="20">
        <v>29556</v>
      </c>
      <c r="C18" s="8">
        <v>86.3</v>
      </c>
      <c r="D18" s="8"/>
      <c r="E18" s="16"/>
      <c r="F18" t="s">
        <v>2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5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5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2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5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5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2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5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5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2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5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5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2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5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5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2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5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5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2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5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5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2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5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5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2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5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5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2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5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5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2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5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5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2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5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5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2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5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5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2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5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5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2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5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5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2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5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5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2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5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5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2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5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5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2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5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5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2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5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5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2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5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5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2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5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5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2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5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5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2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5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5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2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5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5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2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5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5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2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5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5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2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5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5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2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5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5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2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5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5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2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5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5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2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5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5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2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5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5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2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5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5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2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5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5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2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5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5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5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2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5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2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5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2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5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2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5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2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5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2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5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2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5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2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5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2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5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2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5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2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5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2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5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2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5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2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5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2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5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2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5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2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5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2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5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2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5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2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5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2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5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2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5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2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5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2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5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2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5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2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5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2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5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2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5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2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5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2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5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2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5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2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5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2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5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2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5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2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5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2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5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2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5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2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5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2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5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2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5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2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5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2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5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2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5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2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5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2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5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2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5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2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5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2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5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2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5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2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5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2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5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2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5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2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5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2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5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2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5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2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5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2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5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2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5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2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5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2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5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2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5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2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5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2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5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2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5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2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5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2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5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2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5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2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5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2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5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2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5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2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5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2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5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2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5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2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5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2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5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2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5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2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5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2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5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2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5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2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5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2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5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2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5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2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5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2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5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2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5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5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5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5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5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5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5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5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5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5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5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5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5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5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5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5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5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5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5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5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5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5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5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5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5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5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5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5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5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5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5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5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5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5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5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5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5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5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5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5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5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5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5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5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5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5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5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5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5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5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5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5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5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5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5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5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5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5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5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5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5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5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5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5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5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5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5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5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5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5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5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5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5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5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5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5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5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5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5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5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5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5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5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5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5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5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5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5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5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5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5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5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5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5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5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5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5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5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5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5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5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5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5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5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5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5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5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5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5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5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5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5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5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5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5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5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5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5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5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5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5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5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5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5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5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5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5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5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5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5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5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5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5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5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5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5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5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5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5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5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5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5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5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5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5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5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5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5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5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5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5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5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5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5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5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5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5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5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5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5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5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5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5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5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5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5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5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5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5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5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5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5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5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5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5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5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5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5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5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5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5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5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5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5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5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5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5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5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5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5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5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5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5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5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5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5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5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5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5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5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5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5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5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5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5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5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5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5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5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5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5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5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5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5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5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5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5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5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5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5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5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5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5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5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5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5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5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5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5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5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5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5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5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5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5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5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5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5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5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5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5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5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5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5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5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5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5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5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5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5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5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5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5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5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5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5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5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5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5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5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5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5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5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5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5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5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5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5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5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5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5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5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5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5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5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5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5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5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5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5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5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5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5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5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5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5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5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5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5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5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5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5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5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5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5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5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5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5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5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5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5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5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5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5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5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5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5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5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5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5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5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5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5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5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5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5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5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5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5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5">
      <c r="A495"/>
      <c r="B495" s="20">
        <v>44075</v>
      </c>
      <c r="C495">
        <v>260.27999999999997</v>
      </c>
      <c r="D495" s="11">
        <f t="shared" ref="D495:D525" si="58">C495/C483-1</f>
        <v>1.3713248610564666E-2</v>
      </c>
      <c r="E495" s="17">
        <f t="shared" ref="E495:E525" si="59">AVERAGE(C484:C495)/AVERAGE(C472:C483)-1</f>
        <v>1.4300985055939242E-2</v>
      </c>
      <c r="G495" s="11"/>
      <c r="H495" s="17">
        <f t="shared" ref="H495:H525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25" si="61">L495/L483-1</f>
        <v>1.4996943069158553E-2</v>
      </c>
      <c r="N495" s="17">
        <f t="shared" ref="N495:N525" si="62">AVERAGE(L484:L495)/AVERAGE(L472:L483)-1</f>
        <v>1.3628094106184374E-2</v>
      </c>
      <c r="P495" s="11"/>
      <c r="Q495" s="17">
        <f t="shared" ref="Q495:Q525" si="63">AVERAGE(O484:O495)/AVERAGE(O472:O483)-1</f>
        <v>1.8744913772538174E-2</v>
      </c>
      <c r="R495"/>
    </row>
    <row r="496" spans="1:18" x14ac:dyDescent="0.25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24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5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5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5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5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5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5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5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5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5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5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5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5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5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5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5">
      <c r="A511"/>
      <c r="B511" s="20">
        <v>44562</v>
      </c>
      <c r="C511" s="5">
        <v>290.09800000000001</v>
      </c>
      <c r="D511" s="11">
        <f t="shared" si="58"/>
        <v>0.10901361714491076</v>
      </c>
      <c r="E511" s="17">
        <f t="shared" si="59"/>
        <v>5.4933756144782908E-2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8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5">
      <c r="A512"/>
      <c r="B512" s="20">
        <v>44593</v>
      </c>
      <c r="C512" s="5">
        <v>291.74599999999998</v>
      </c>
      <c r="D512" s="11">
        <f t="shared" si="58"/>
        <v>0.10924133316097229</v>
      </c>
      <c r="E512" s="17">
        <f t="shared" si="59"/>
        <v>6.2692356731469889E-2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8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5">
      <c r="A513"/>
      <c r="B513" s="20">
        <v>44621</v>
      </c>
      <c r="C513" s="5">
        <v>293.73099999999999</v>
      </c>
      <c r="D513" s="11">
        <f t="shared" si="58"/>
        <v>0.10893358049207746</v>
      </c>
      <c r="E513" s="17">
        <f t="shared" si="59"/>
        <v>6.9636266389099255E-2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8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5">
      <c r="A514"/>
      <c r="B514" s="20">
        <v>44652</v>
      </c>
      <c r="C514" s="5">
        <v>295.44099999999997</v>
      </c>
      <c r="D514" s="11">
        <f t="shared" si="58"/>
        <v>0.10629685381982679</v>
      </c>
      <c r="E514" s="17">
        <f t="shared" si="59"/>
        <v>7.5059052578192675E-2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8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5">
      <c r="A515"/>
      <c r="B515" s="20">
        <v>44682</v>
      </c>
      <c r="C515" s="5">
        <v>297.92099999999999</v>
      </c>
      <c r="D515" s="11">
        <f t="shared" si="58"/>
        <v>0.10671074871375774</v>
      </c>
      <c r="E515" s="17">
        <f t="shared" si="59"/>
        <v>7.9818786103541761E-2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8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5">
      <c r="A516"/>
      <c r="B516" s="20">
        <v>44713</v>
      </c>
      <c r="C516" s="5">
        <v>300.18099999999998</v>
      </c>
      <c r="D516" s="11">
        <f t="shared" si="58"/>
        <v>0.10484144043342547</v>
      </c>
      <c r="E516" s="17">
        <f t="shared" si="59"/>
        <v>8.4086492909005051E-2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8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5">
      <c r="A517"/>
      <c r="B517" s="20">
        <v>44743</v>
      </c>
      <c r="C517" s="5">
        <v>301.62099999999998</v>
      </c>
      <c r="D517" s="11">
        <f t="shared" si="58"/>
        <v>0.10482668688622465</v>
      </c>
      <c r="E517" s="17">
        <f t="shared" si="59"/>
        <v>8.8357699789703092E-2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8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5">
      <c r="A518"/>
      <c r="B518" s="20">
        <v>44774</v>
      </c>
      <c r="C518" s="5">
        <v>303.91899999999998</v>
      </c>
      <c r="D518" s="11">
        <f t="shared" si="58"/>
        <v>0.11094905452777559</v>
      </c>
      <c r="E518" s="17">
        <f t="shared" si="59"/>
        <v>9.3222773320055685E-2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8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5">
      <c r="A519"/>
      <c r="B519" s="20">
        <v>44805</v>
      </c>
      <c r="C519" s="5">
        <v>306.12900000000002</v>
      </c>
      <c r="D519" s="11">
        <f t="shared" si="58"/>
        <v>0.11599650030986841</v>
      </c>
      <c r="E519" s="17">
        <f t="shared" si="59"/>
        <v>9.8374095803917427E-2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8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5">
      <c r="A520"/>
      <c r="B520" s="20">
        <v>44835</v>
      </c>
      <c r="C520" s="5">
        <v>307.88099999999997</v>
      </c>
      <c r="D520" s="11">
        <f t="shared" si="58"/>
        <v>0.11313537414720032</v>
      </c>
      <c r="E520" s="17">
        <f t="shared" si="59"/>
        <v>0.10257153430630117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8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5">
      <c r="A521"/>
      <c r="B521" s="20">
        <v>44866</v>
      </c>
      <c r="C521" s="5">
        <v>309.32799999999997</v>
      </c>
      <c r="D521" s="11">
        <f t="shared" si="58"/>
        <v>0.11289881560579684</v>
      </c>
      <c r="E521" s="17">
        <f t="shared" si="59"/>
        <v>0.10623451083703994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8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5">
      <c r="B522" s="20">
        <v>44896</v>
      </c>
      <c r="C522" s="5">
        <v>311.62900000000002</v>
      </c>
      <c r="D522" s="11">
        <f t="shared" si="58"/>
        <v>0.11774305779728977</v>
      </c>
      <c r="E522" s="17">
        <f t="shared" si="59"/>
        <v>0.11009469999264976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8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5">
      <c r="B523" s="20">
        <v>44927</v>
      </c>
      <c r="C523" s="5">
        <v>314.03899999999999</v>
      </c>
      <c r="D523" s="11">
        <f t="shared" si="58"/>
        <v>8.2527283883377267E-2</v>
      </c>
      <c r="E523" s="17">
        <f t="shared" si="59"/>
        <v>0.10774284004435142</v>
      </c>
      <c r="H523" s="17">
        <f t="shared" si="60"/>
        <v>8.9525333333333235E-2</v>
      </c>
      <c r="K523" s="20">
        <v>44927</v>
      </c>
      <c r="L523" s="38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5">
      <c r="B524" s="20">
        <v>44958</v>
      </c>
      <c r="C524" s="5">
        <v>315.73200000000003</v>
      </c>
      <c r="D524" s="11">
        <f t="shared" si="58"/>
        <v>8.2215351710049234E-2</v>
      </c>
      <c r="E524" s="17">
        <f t="shared" si="59"/>
        <v>0.10537295796015855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8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5">
      <c r="B525" s="20">
        <v>44986</v>
      </c>
      <c r="C525" s="5">
        <v>316.66699999999997</v>
      </c>
      <c r="D525" s="11">
        <f t="shared" si="58"/>
        <v>7.8085050607528572E-2</v>
      </c>
      <c r="E525" s="17">
        <f t="shared" si="59"/>
        <v>0.10268897598044613</v>
      </c>
      <c r="H525" s="17">
        <f t="shared" si="60"/>
        <v>8.9364867006802573E-2</v>
      </c>
      <c r="K525" s="20">
        <v>44986</v>
      </c>
      <c r="L525" s="38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5">
      <c r="B526" s="37"/>
    </row>
    <row r="527" spans="1:18" x14ac:dyDescent="0.25">
      <c r="B527" s="2" t="s">
        <v>10</v>
      </c>
    </row>
    <row r="528" spans="1:18" x14ac:dyDescent="0.25">
      <c r="B528" s="4" t="s">
        <v>11</v>
      </c>
    </row>
    <row r="529" spans="2:2" x14ac:dyDescent="0.25">
      <c r="B529" s="4" t="s">
        <v>12</v>
      </c>
    </row>
    <row r="530" spans="2:2" x14ac:dyDescent="0.25">
      <c r="B530" s="4" t="s">
        <v>13</v>
      </c>
    </row>
    <row r="531" spans="2:2" x14ac:dyDescent="0.25">
      <c r="B531" s="12" t="s">
        <v>14</v>
      </c>
    </row>
    <row r="532" spans="2:2" x14ac:dyDescent="0.25">
      <c r="B532" s="12" t="s">
        <v>15</v>
      </c>
    </row>
    <row r="533" spans="2:2" x14ac:dyDescent="0.25">
      <c r="B533" s="12" t="s">
        <v>16</v>
      </c>
    </row>
  </sheetData>
  <mergeCells count="4">
    <mergeCell ref="L4:N4"/>
    <mergeCell ref="O4:Q4"/>
    <mergeCell ref="C4:E4"/>
    <mergeCell ref="F4:H4"/>
  </mergeCells>
  <hyperlinks>
    <hyperlink ref="B533" r:id="rId1" display="https://www.bls.gov/regions/west/wa_seattle_cmsa.htm" xr:uid="{00000000-0004-0000-0000-000000000000}"/>
    <hyperlink ref="B532" r:id="rId2" display="https://www.bls.gov/cpi/data.htm" xr:uid="{00000000-0004-0000-0000-000001000000}"/>
    <hyperlink ref="B531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0"/>
  <sheetViews>
    <sheetView zoomScaleNormal="100" workbookViewId="0">
      <pane ySplit="6" topLeftCell="A31" activePane="bottomLeft" state="frozen"/>
      <selection pane="bottomLeft" activeCell="D14" sqref="D14"/>
    </sheetView>
  </sheetViews>
  <sheetFormatPr defaultRowHeight="13.2" x14ac:dyDescent="0.25"/>
  <cols>
    <col min="1" max="1" width="7.44140625" style="5" customWidth="1"/>
    <col min="2" max="2" width="11.109375" customWidth="1"/>
    <col min="3" max="6" width="15.109375" customWidth="1"/>
    <col min="7" max="8" width="7.44140625" style="5" customWidth="1"/>
    <col min="9" max="9" width="11.109375" customWidth="1"/>
    <col min="10" max="13" width="15.109375" customWidth="1"/>
  </cols>
  <sheetData>
    <row r="1" spans="1:14" ht="13.8" x14ac:dyDescent="0.25">
      <c r="B1" s="1"/>
      <c r="C1" s="2"/>
      <c r="D1" s="2"/>
      <c r="I1" s="1"/>
    </row>
    <row r="2" spans="1:14" x14ac:dyDescent="0.25">
      <c r="B2" s="6" t="s">
        <v>3</v>
      </c>
      <c r="C2" s="2"/>
      <c r="D2" s="2"/>
      <c r="I2" s="6" t="s">
        <v>3</v>
      </c>
      <c r="J2" s="6" t="s">
        <v>9</v>
      </c>
    </row>
    <row r="3" spans="1:14" x14ac:dyDescent="0.25">
      <c r="B3" s="3"/>
      <c r="C3" s="2"/>
      <c r="D3" s="2"/>
      <c r="I3" s="3"/>
    </row>
    <row r="4" spans="1:14" x14ac:dyDescent="0.25">
      <c r="A4" s="7"/>
      <c r="B4" s="30"/>
      <c r="C4" s="47" t="s">
        <v>1</v>
      </c>
      <c r="D4" s="48"/>
      <c r="E4" s="47" t="s">
        <v>8</v>
      </c>
      <c r="F4" s="48"/>
      <c r="G4" s="7"/>
      <c r="H4" s="7"/>
      <c r="I4" s="30"/>
      <c r="J4" s="47" t="s">
        <v>1</v>
      </c>
      <c r="K4" s="48"/>
      <c r="L4" s="47" t="s">
        <v>8</v>
      </c>
      <c r="M4" s="48"/>
    </row>
    <row r="5" spans="1:14" x14ac:dyDescent="0.25">
      <c r="A5" s="10"/>
      <c r="B5" s="28"/>
      <c r="C5" s="13" t="s">
        <v>6</v>
      </c>
      <c r="D5" s="31" t="s">
        <v>5</v>
      </c>
      <c r="E5" s="13" t="s">
        <v>6</v>
      </c>
      <c r="F5" s="31" t="s">
        <v>5</v>
      </c>
      <c r="G5" s="10"/>
      <c r="H5" s="10"/>
      <c r="I5" s="28"/>
      <c r="J5" s="13" t="s">
        <v>6</v>
      </c>
      <c r="K5" s="31" t="s">
        <v>5</v>
      </c>
      <c r="L5" s="13" t="s">
        <v>6</v>
      </c>
      <c r="M5" s="31" t="s">
        <v>5</v>
      </c>
      <c r="N5" s="4"/>
    </row>
    <row r="6" spans="1:14" x14ac:dyDescent="0.25">
      <c r="A6" s="10"/>
      <c r="B6" s="29"/>
      <c r="C6" s="25" t="s">
        <v>0</v>
      </c>
      <c r="D6" s="32" t="s">
        <v>4</v>
      </c>
      <c r="E6" s="25" t="s">
        <v>0</v>
      </c>
      <c r="F6" s="32" t="s">
        <v>4</v>
      </c>
      <c r="G6" s="23"/>
      <c r="H6" s="23"/>
      <c r="I6" s="29"/>
      <c r="J6" s="25" t="s">
        <v>0</v>
      </c>
      <c r="K6" s="32" t="s">
        <v>4</v>
      </c>
      <c r="L6" s="25" t="s">
        <v>0</v>
      </c>
      <c r="M6" s="32" t="s">
        <v>4</v>
      </c>
      <c r="N6" s="4"/>
    </row>
    <row r="7" spans="1:14" x14ac:dyDescent="0.25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5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5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5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5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5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5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5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5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5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5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5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5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5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5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5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5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5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5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5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5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5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5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5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5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5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5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5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5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5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5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5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5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5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68" si="4">+L40/L39-1</f>
        <v>2.9411764705882248E-2</v>
      </c>
    </row>
    <row r="41" spans="1:13" x14ac:dyDescent="0.25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5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5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5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5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5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5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5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5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5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5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5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5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5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5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5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5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5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5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5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5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5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5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5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5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5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5">
      <c r="A67" s="11"/>
      <c r="B67" s="30">
        <v>2020</v>
      </c>
      <c r="C67" s="35">
        <v>258.81099999999998</v>
      </c>
      <c r="D67" s="34">
        <f t="shared" ref="D67:D68" si="6">+C67/C66-1</f>
        <v>1.2336841940568721E-2</v>
      </c>
      <c r="E67" s="35">
        <v>282.69299999999998</v>
      </c>
      <c r="F67" s="34">
        <f t="shared" ref="F67:F68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68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5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5">
      <c r="A69" s="11"/>
      <c r="G69" s="11"/>
      <c r="H69" s="11"/>
    </row>
    <row r="70" spans="1:13" x14ac:dyDescent="0.25">
      <c r="A70" s="11"/>
      <c r="B70" s="2" t="s">
        <v>10</v>
      </c>
      <c r="G70" s="11"/>
      <c r="H70" s="11"/>
      <c r="I70" s="2"/>
    </row>
    <row r="71" spans="1:13" x14ac:dyDescent="0.25">
      <c r="A71" s="11"/>
      <c r="B71" s="4" t="s">
        <v>11</v>
      </c>
      <c r="G71" s="11"/>
      <c r="H71" s="11"/>
      <c r="I71" s="4"/>
    </row>
    <row r="72" spans="1:13" x14ac:dyDescent="0.25">
      <c r="A72" s="11"/>
      <c r="B72" s="4" t="s">
        <v>12</v>
      </c>
      <c r="G72" s="11"/>
      <c r="H72" s="11"/>
      <c r="I72" s="4"/>
    </row>
    <row r="73" spans="1:13" x14ac:dyDescent="0.25">
      <c r="A73" s="11"/>
      <c r="B73" s="4" t="s">
        <v>13</v>
      </c>
      <c r="G73" s="11"/>
      <c r="H73" s="11"/>
      <c r="I73" s="4"/>
    </row>
    <row r="74" spans="1:13" x14ac:dyDescent="0.25">
      <c r="A74" s="11"/>
      <c r="B74" s="12" t="s">
        <v>14</v>
      </c>
      <c r="G74" s="11"/>
      <c r="H74" s="11"/>
      <c r="I74" s="12"/>
    </row>
    <row r="75" spans="1:13" x14ac:dyDescent="0.25">
      <c r="A75" s="11"/>
      <c r="B75" s="12" t="s">
        <v>15</v>
      </c>
      <c r="G75" s="11"/>
      <c r="H75" s="11"/>
      <c r="I75" s="12"/>
    </row>
    <row r="76" spans="1:13" x14ac:dyDescent="0.25">
      <c r="A76" s="11"/>
      <c r="B76" s="12" t="s">
        <v>16</v>
      </c>
      <c r="G76" s="11"/>
      <c r="H76" s="11"/>
      <c r="I76" s="12"/>
    </row>
    <row r="77" spans="1:13" x14ac:dyDescent="0.25">
      <c r="A77" s="11"/>
      <c r="G77" s="11"/>
      <c r="H77" s="11"/>
    </row>
    <row r="78" spans="1:13" x14ac:dyDescent="0.25">
      <c r="A78" s="11"/>
      <c r="G78" s="11"/>
      <c r="H78" s="11"/>
    </row>
    <row r="79" spans="1:13" x14ac:dyDescent="0.25">
      <c r="A79" s="11"/>
      <c r="G79" s="11"/>
      <c r="H79" s="11"/>
    </row>
    <row r="80" spans="1:13" x14ac:dyDescent="0.25">
      <c r="A80" s="11"/>
      <c r="G80" s="11"/>
      <c r="H80" s="11"/>
    </row>
    <row r="81" spans="1:8" x14ac:dyDescent="0.25">
      <c r="A81" s="11"/>
      <c r="G81" s="11"/>
      <c r="H81" s="11"/>
    </row>
    <row r="82" spans="1:8" x14ac:dyDescent="0.25">
      <c r="A82" s="11"/>
      <c r="G82" s="11"/>
      <c r="H82" s="11"/>
    </row>
    <row r="83" spans="1:8" x14ac:dyDescent="0.25">
      <c r="A83" s="11"/>
      <c r="G83" s="11"/>
      <c r="H83" s="11"/>
    </row>
    <row r="84" spans="1:8" x14ac:dyDescent="0.25">
      <c r="A84" s="11"/>
      <c r="G84" s="11"/>
      <c r="H84" s="11"/>
    </row>
    <row r="85" spans="1:8" x14ac:dyDescent="0.25">
      <c r="A85" s="11"/>
      <c r="G85" s="11"/>
      <c r="H85" s="11"/>
    </row>
    <row r="86" spans="1:8" x14ac:dyDescent="0.25">
      <c r="A86" s="11"/>
      <c r="G86" s="11"/>
      <c r="H86" s="11"/>
    </row>
    <row r="87" spans="1:8" x14ac:dyDescent="0.25">
      <c r="A87" s="11"/>
      <c r="G87" s="11"/>
      <c r="H87" s="11"/>
    </row>
    <row r="88" spans="1:8" x14ac:dyDescent="0.25">
      <c r="A88" s="11"/>
      <c r="G88" s="11"/>
      <c r="H88" s="11"/>
    </row>
    <row r="89" spans="1:8" x14ac:dyDescent="0.25">
      <c r="A89" s="11"/>
      <c r="G89" s="11"/>
      <c r="H89" s="11"/>
    </row>
    <row r="90" spans="1:8" x14ac:dyDescent="0.25">
      <c r="A90" s="11"/>
      <c r="G90" s="11"/>
      <c r="H90" s="11"/>
    </row>
    <row r="91" spans="1:8" x14ac:dyDescent="0.25">
      <c r="A91" s="11"/>
      <c r="G91" s="11"/>
      <c r="H91" s="11"/>
    </row>
    <row r="92" spans="1:8" x14ac:dyDescent="0.25">
      <c r="A92" s="11"/>
      <c r="G92" s="11"/>
      <c r="H92" s="11"/>
    </row>
    <row r="93" spans="1:8" x14ac:dyDescent="0.25">
      <c r="A93" s="11"/>
      <c r="G93" s="11"/>
      <c r="H93" s="11"/>
    </row>
    <row r="94" spans="1:8" x14ac:dyDescent="0.25">
      <c r="A94" s="11"/>
      <c r="G94" s="11"/>
      <c r="H94" s="11"/>
    </row>
    <row r="95" spans="1:8" x14ac:dyDescent="0.25">
      <c r="A95" s="11"/>
      <c r="G95" s="11"/>
      <c r="H95" s="11"/>
    </row>
    <row r="96" spans="1:8" x14ac:dyDescent="0.25">
      <c r="A96" s="11"/>
      <c r="G96" s="11"/>
      <c r="H96" s="11"/>
    </row>
    <row r="97" spans="1:8" x14ac:dyDescent="0.25">
      <c r="A97" s="11"/>
      <c r="G97" s="11"/>
      <c r="H97" s="11"/>
    </row>
    <row r="98" spans="1:8" x14ac:dyDescent="0.25">
      <c r="A98" s="11"/>
      <c r="G98" s="11"/>
      <c r="H98" s="11"/>
    </row>
    <row r="99" spans="1:8" x14ac:dyDescent="0.25">
      <c r="A99" s="11"/>
      <c r="G99" s="11"/>
      <c r="H99" s="11"/>
    </row>
    <row r="100" spans="1:8" x14ac:dyDescent="0.25">
      <c r="A100" s="11"/>
      <c r="G100" s="11"/>
      <c r="H100" s="11"/>
    </row>
    <row r="101" spans="1:8" x14ac:dyDescent="0.25">
      <c r="A101" s="11"/>
      <c r="G101" s="11"/>
      <c r="H101" s="11"/>
    </row>
    <row r="102" spans="1:8" x14ac:dyDescent="0.25">
      <c r="A102" s="11"/>
      <c r="G102" s="11"/>
      <c r="H102" s="11"/>
    </row>
    <row r="103" spans="1:8" x14ac:dyDescent="0.25">
      <c r="A103" s="11"/>
      <c r="G103" s="11"/>
      <c r="H103" s="11"/>
    </row>
    <row r="104" spans="1:8" x14ac:dyDescent="0.25">
      <c r="A104" s="11"/>
      <c r="G104" s="11"/>
      <c r="H104" s="11"/>
    </row>
    <row r="105" spans="1:8" x14ac:dyDescent="0.25">
      <c r="A105" s="11"/>
      <c r="G105" s="11"/>
      <c r="H105" s="11"/>
    </row>
    <row r="106" spans="1:8" x14ac:dyDescent="0.25">
      <c r="A106" s="11"/>
      <c r="G106" s="11"/>
      <c r="H106" s="11"/>
    </row>
    <row r="107" spans="1:8" x14ac:dyDescent="0.25">
      <c r="A107" s="11"/>
      <c r="G107" s="11"/>
      <c r="H107" s="11"/>
    </row>
    <row r="108" spans="1:8" x14ac:dyDescent="0.25">
      <c r="A108" s="11"/>
      <c r="G108" s="11"/>
      <c r="H108" s="11"/>
    </row>
    <row r="109" spans="1:8" x14ac:dyDescent="0.25">
      <c r="A109" s="11"/>
      <c r="G109" s="11"/>
      <c r="H109" s="11"/>
    </row>
    <row r="110" spans="1:8" x14ac:dyDescent="0.25">
      <c r="A110" s="11"/>
      <c r="G110" s="11"/>
      <c r="H110" s="11"/>
    </row>
    <row r="111" spans="1:8" x14ac:dyDescent="0.25">
      <c r="A111" s="11"/>
      <c r="G111" s="11"/>
      <c r="H111" s="11"/>
    </row>
    <row r="112" spans="1:8" x14ac:dyDescent="0.25">
      <c r="A112" s="11"/>
      <c r="G112" s="11"/>
      <c r="H112" s="11"/>
    </row>
    <row r="113" spans="1:8" x14ac:dyDescent="0.25">
      <c r="A113" s="11"/>
      <c r="G113" s="11"/>
      <c r="H113" s="11"/>
    </row>
    <row r="114" spans="1:8" x14ac:dyDescent="0.25">
      <c r="A114" s="11"/>
      <c r="G114" s="11"/>
      <c r="H114" s="11"/>
    </row>
    <row r="115" spans="1:8" x14ac:dyDescent="0.25">
      <c r="A115" s="11"/>
      <c r="G115" s="11"/>
      <c r="H115" s="11"/>
    </row>
    <row r="116" spans="1:8" x14ac:dyDescent="0.25">
      <c r="A116" s="11"/>
      <c r="G116" s="11"/>
      <c r="H116" s="11"/>
    </row>
    <row r="117" spans="1:8" x14ac:dyDescent="0.25">
      <c r="A117" s="11"/>
      <c r="G117" s="11"/>
      <c r="H117" s="11"/>
    </row>
    <row r="118" spans="1:8" x14ac:dyDescent="0.25">
      <c r="A118" s="11"/>
      <c r="G118" s="11"/>
      <c r="H118" s="11"/>
    </row>
    <row r="119" spans="1:8" x14ac:dyDescent="0.25">
      <c r="A119" s="11"/>
      <c r="G119" s="11"/>
      <c r="H119" s="11"/>
    </row>
    <row r="120" spans="1:8" x14ac:dyDescent="0.25">
      <c r="A120" s="11"/>
      <c r="G120" s="11"/>
      <c r="H120" s="11"/>
    </row>
    <row r="121" spans="1:8" x14ac:dyDescent="0.25">
      <c r="A121" s="11"/>
      <c r="G121" s="11"/>
      <c r="H121" s="11"/>
    </row>
    <row r="122" spans="1:8" x14ac:dyDescent="0.25">
      <c r="A122" s="11"/>
      <c r="G122" s="11"/>
      <c r="H122" s="11"/>
    </row>
    <row r="123" spans="1:8" x14ac:dyDescent="0.25">
      <c r="A123" s="11"/>
      <c r="G123" s="11"/>
      <c r="H123" s="11"/>
    </row>
    <row r="124" spans="1:8" x14ac:dyDescent="0.25">
      <c r="A124" s="11"/>
      <c r="G124" s="11"/>
      <c r="H124" s="11"/>
    </row>
    <row r="125" spans="1:8" x14ac:dyDescent="0.25">
      <c r="A125" s="11"/>
      <c r="G125" s="11"/>
      <c r="H125" s="11"/>
    </row>
    <row r="126" spans="1:8" x14ac:dyDescent="0.25">
      <c r="A126" s="11"/>
      <c r="G126" s="11"/>
      <c r="H126" s="11"/>
    </row>
    <row r="127" spans="1:8" x14ac:dyDescent="0.25">
      <c r="A127" s="11"/>
      <c r="G127" s="11"/>
      <c r="H127" s="11"/>
    </row>
    <row r="128" spans="1:8" x14ac:dyDescent="0.25">
      <c r="A128" s="11"/>
      <c r="G128" s="11"/>
      <c r="H128" s="11"/>
    </row>
    <row r="129" spans="1:8" x14ac:dyDescent="0.25">
      <c r="A129" s="11"/>
      <c r="G129" s="11"/>
      <c r="H129" s="11"/>
    </row>
    <row r="130" spans="1:8" x14ac:dyDescent="0.25">
      <c r="A130" s="11"/>
      <c r="G130" s="11"/>
      <c r="H130" s="11"/>
    </row>
    <row r="131" spans="1:8" x14ac:dyDescent="0.25">
      <c r="A131" s="11"/>
      <c r="G131" s="11"/>
      <c r="H131" s="11"/>
    </row>
    <row r="132" spans="1:8" x14ac:dyDescent="0.25">
      <c r="A132" s="11"/>
      <c r="G132" s="11"/>
      <c r="H132" s="11"/>
    </row>
    <row r="133" spans="1:8" x14ac:dyDescent="0.25">
      <c r="A133" s="11"/>
      <c r="G133" s="11"/>
      <c r="H133" s="11"/>
    </row>
    <row r="134" spans="1:8" x14ac:dyDescent="0.25">
      <c r="A134" s="11"/>
      <c r="G134" s="11"/>
      <c r="H134" s="11"/>
    </row>
    <row r="135" spans="1:8" x14ac:dyDescent="0.25">
      <c r="A135" s="11"/>
      <c r="G135" s="11"/>
      <c r="H135" s="11"/>
    </row>
    <row r="136" spans="1:8" x14ac:dyDescent="0.25">
      <c r="A136" s="11"/>
      <c r="G136" s="11"/>
      <c r="H136" s="11"/>
    </row>
    <row r="137" spans="1:8" x14ac:dyDescent="0.25">
      <c r="A137" s="11"/>
      <c r="G137" s="11"/>
      <c r="H137" s="11"/>
    </row>
    <row r="138" spans="1:8" x14ac:dyDescent="0.25">
      <c r="A138" s="11"/>
      <c r="G138" s="11"/>
      <c r="H138" s="11"/>
    </row>
    <row r="139" spans="1:8" x14ac:dyDescent="0.25">
      <c r="A139" s="11"/>
      <c r="G139" s="11"/>
      <c r="H139" s="11"/>
    </row>
    <row r="140" spans="1:8" x14ac:dyDescent="0.25">
      <c r="A140" s="11"/>
      <c r="G140" s="11"/>
      <c r="H140" s="11"/>
    </row>
    <row r="141" spans="1:8" x14ac:dyDescent="0.25">
      <c r="A141" s="11"/>
      <c r="G141" s="11"/>
      <c r="H141" s="11"/>
    </row>
    <row r="142" spans="1:8" x14ac:dyDescent="0.25">
      <c r="A142" s="11"/>
      <c r="G142" s="11"/>
      <c r="H142" s="11"/>
    </row>
    <row r="143" spans="1:8" x14ac:dyDescent="0.25">
      <c r="A143" s="11"/>
      <c r="G143" s="11"/>
      <c r="H143" s="11"/>
    </row>
    <row r="144" spans="1:8" x14ac:dyDescent="0.25">
      <c r="A144" s="11"/>
      <c r="G144" s="11"/>
      <c r="H144" s="11"/>
    </row>
    <row r="145" spans="1:8" x14ac:dyDescent="0.25">
      <c r="A145" s="11"/>
      <c r="G145" s="11"/>
      <c r="H145" s="11"/>
    </row>
    <row r="146" spans="1:8" x14ac:dyDescent="0.25">
      <c r="A146" s="11"/>
      <c r="G146" s="11"/>
      <c r="H146" s="11"/>
    </row>
    <row r="147" spans="1:8" x14ac:dyDescent="0.25">
      <c r="A147" s="11"/>
      <c r="G147" s="11"/>
      <c r="H147" s="11"/>
    </row>
    <row r="148" spans="1:8" x14ac:dyDescent="0.25">
      <c r="A148" s="11"/>
      <c r="G148" s="11"/>
      <c r="H148" s="11"/>
    </row>
    <row r="149" spans="1:8" x14ac:dyDescent="0.25">
      <c r="A149" s="11"/>
      <c r="G149" s="11"/>
      <c r="H149" s="11"/>
    </row>
    <row r="150" spans="1:8" x14ac:dyDescent="0.25">
      <c r="A150" s="11"/>
      <c r="G150" s="11"/>
      <c r="H150" s="11"/>
    </row>
    <row r="151" spans="1:8" x14ac:dyDescent="0.25">
      <c r="A151" s="11"/>
      <c r="G151" s="11"/>
      <c r="H151" s="11"/>
    </row>
    <row r="152" spans="1:8" x14ac:dyDescent="0.25">
      <c r="A152" s="11"/>
      <c r="G152" s="11"/>
      <c r="H152" s="11"/>
    </row>
    <row r="153" spans="1:8" x14ac:dyDescent="0.25">
      <c r="A153" s="11"/>
      <c r="G153" s="11"/>
      <c r="H153" s="11"/>
    </row>
    <row r="154" spans="1:8" x14ac:dyDescent="0.25">
      <c r="A154" s="11"/>
      <c r="G154" s="11"/>
      <c r="H154" s="11"/>
    </row>
    <row r="155" spans="1:8" x14ac:dyDescent="0.25">
      <c r="A155" s="11"/>
      <c r="G155" s="11"/>
      <c r="H155" s="11"/>
    </row>
    <row r="156" spans="1:8" x14ac:dyDescent="0.25">
      <c r="A156" s="11"/>
      <c r="G156" s="11"/>
      <c r="H156" s="11"/>
    </row>
    <row r="157" spans="1:8" x14ac:dyDescent="0.25">
      <c r="A157" s="11"/>
      <c r="G157" s="11"/>
      <c r="H157" s="11"/>
    </row>
    <row r="158" spans="1:8" x14ac:dyDescent="0.25">
      <c r="A158" s="11"/>
      <c r="G158" s="11"/>
      <c r="H158" s="11"/>
    </row>
    <row r="159" spans="1:8" x14ac:dyDescent="0.25">
      <c r="A159" s="11"/>
      <c r="G159" s="11"/>
      <c r="H159" s="11"/>
    </row>
    <row r="160" spans="1:8" x14ac:dyDescent="0.25">
      <c r="A160" s="11"/>
      <c r="G160" s="11"/>
      <c r="H160" s="11"/>
    </row>
    <row r="161" spans="1:8" x14ac:dyDescent="0.25">
      <c r="A161" s="11"/>
      <c r="G161" s="11"/>
      <c r="H161" s="11"/>
    </row>
    <row r="162" spans="1:8" x14ac:dyDescent="0.25">
      <c r="A162" s="11"/>
      <c r="G162" s="11"/>
      <c r="H162" s="11"/>
    </row>
    <row r="163" spans="1:8" x14ac:dyDescent="0.25">
      <c r="A163" s="11"/>
      <c r="G163" s="11"/>
      <c r="H163" s="11"/>
    </row>
    <row r="164" spans="1:8" x14ac:dyDescent="0.25">
      <c r="A164" s="11"/>
      <c r="G164" s="11"/>
      <c r="H164" s="11"/>
    </row>
    <row r="165" spans="1:8" x14ac:dyDescent="0.25">
      <c r="A165" s="11"/>
      <c r="G165" s="11"/>
      <c r="H165" s="11"/>
    </row>
    <row r="166" spans="1:8" x14ac:dyDescent="0.25">
      <c r="A166" s="11"/>
      <c r="G166" s="11"/>
      <c r="H166" s="11"/>
    </row>
    <row r="167" spans="1:8" x14ac:dyDescent="0.25">
      <c r="A167" s="11"/>
      <c r="G167" s="11"/>
      <c r="H167" s="11"/>
    </row>
    <row r="168" spans="1:8" x14ac:dyDescent="0.25">
      <c r="A168" s="11"/>
      <c r="G168" s="11"/>
      <c r="H168" s="11"/>
    </row>
    <row r="169" spans="1:8" x14ac:dyDescent="0.25">
      <c r="A169" s="11"/>
      <c r="G169" s="11"/>
      <c r="H169" s="11"/>
    </row>
    <row r="170" spans="1:8" x14ac:dyDescent="0.25">
      <c r="A170" s="11"/>
      <c r="G170" s="11"/>
      <c r="H170" s="11"/>
    </row>
    <row r="171" spans="1:8" x14ac:dyDescent="0.25">
      <c r="A171" s="11"/>
      <c r="G171" s="11"/>
      <c r="H171" s="11"/>
    </row>
    <row r="172" spans="1:8" x14ac:dyDescent="0.25">
      <c r="A172" s="11"/>
      <c r="G172" s="11"/>
      <c r="H172" s="11"/>
    </row>
    <row r="173" spans="1:8" x14ac:dyDescent="0.25">
      <c r="A173" s="11"/>
      <c r="G173" s="11"/>
      <c r="H173" s="11"/>
    </row>
    <row r="174" spans="1:8" x14ac:dyDescent="0.25">
      <c r="A174" s="11"/>
      <c r="G174" s="11"/>
      <c r="H174" s="11"/>
    </row>
    <row r="175" spans="1:8" x14ac:dyDescent="0.25">
      <c r="A175" s="11"/>
      <c r="G175" s="11"/>
      <c r="H175" s="11"/>
    </row>
    <row r="176" spans="1:8" x14ac:dyDescent="0.25">
      <c r="A176" s="11"/>
      <c r="G176" s="11"/>
      <c r="H176" s="11"/>
    </row>
    <row r="177" spans="1:8" x14ac:dyDescent="0.25">
      <c r="A177" s="11"/>
      <c r="G177" s="11"/>
      <c r="H177" s="11"/>
    </row>
    <row r="178" spans="1:8" x14ac:dyDescent="0.25">
      <c r="A178" s="11"/>
      <c r="G178" s="11"/>
      <c r="H178" s="11"/>
    </row>
    <row r="179" spans="1:8" x14ac:dyDescent="0.25">
      <c r="A179" s="11"/>
      <c r="G179" s="11"/>
      <c r="H179" s="11"/>
    </row>
    <row r="180" spans="1:8" x14ac:dyDescent="0.25">
      <c r="A180" s="11"/>
      <c r="G180" s="11"/>
      <c r="H180" s="11"/>
    </row>
    <row r="181" spans="1:8" x14ac:dyDescent="0.25">
      <c r="A181" s="11"/>
      <c r="G181" s="11"/>
      <c r="H181" s="11"/>
    </row>
    <row r="182" spans="1:8" x14ac:dyDescent="0.25">
      <c r="A182" s="11"/>
      <c r="G182" s="11"/>
      <c r="H182" s="11"/>
    </row>
    <row r="183" spans="1:8" x14ac:dyDescent="0.25">
      <c r="A183" s="11"/>
      <c r="G183" s="11"/>
      <c r="H183" s="11"/>
    </row>
    <row r="184" spans="1:8" x14ac:dyDescent="0.25">
      <c r="A184" s="11"/>
      <c r="G184" s="11"/>
      <c r="H184" s="11"/>
    </row>
    <row r="185" spans="1:8" x14ac:dyDescent="0.25">
      <c r="A185" s="11"/>
      <c r="G185" s="11"/>
      <c r="H185" s="11"/>
    </row>
    <row r="186" spans="1:8" x14ac:dyDescent="0.25">
      <c r="A186" s="11"/>
      <c r="G186" s="11"/>
      <c r="H186" s="11"/>
    </row>
    <row r="187" spans="1:8" x14ac:dyDescent="0.25">
      <c r="A187" s="11"/>
      <c r="G187" s="11"/>
      <c r="H187" s="11"/>
    </row>
    <row r="188" spans="1:8" x14ac:dyDescent="0.25">
      <c r="A188" s="11"/>
      <c r="G188" s="11"/>
      <c r="H188" s="11"/>
    </row>
    <row r="189" spans="1:8" x14ac:dyDescent="0.25">
      <c r="A189" s="11"/>
      <c r="G189" s="11"/>
      <c r="H189" s="11"/>
    </row>
    <row r="190" spans="1:8" x14ac:dyDescent="0.25">
      <c r="A190" s="11"/>
      <c r="G190" s="11"/>
      <c r="H190" s="11"/>
    </row>
    <row r="191" spans="1:8" x14ac:dyDescent="0.25">
      <c r="A191" s="11"/>
      <c r="G191" s="11"/>
      <c r="H191" s="11"/>
    </row>
    <row r="192" spans="1:8" x14ac:dyDescent="0.25">
      <c r="A192" s="11"/>
      <c r="G192" s="11"/>
      <c r="H192" s="11"/>
    </row>
    <row r="193" spans="1:8" x14ac:dyDescent="0.25">
      <c r="A193" s="11"/>
      <c r="G193" s="11"/>
      <c r="H193" s="11"/>
    </row>
    <row r="194" spans="1:8" x14ac:dyDescent="0.25">
      <c r="A194" s="11"/>
      <c r="G194" s="11"/>
      <c r="H194" s="11"/>
    </row>
    <row r="195" spans="1:8" x14ac:dyDescent="0.25">
      <c r="A195" s="11"/>
      <c r="G195" s="11"/>
      <c r="H195" s="11"/>
    </row>
    <row r="196" spans="1:8" x14ac:dyDescent="0.25">
      <c r="A196" s="11"/>
      <c r="G196" s="11"/>
      <c r="H196" s="11"/>
    </row>
    <row r="197" spans="1:8" x14ac:dyDescent="0.25">
      <c r="A197" s="11"/>
      <c r="G197" s="11"/>
      <c r="H197" s="11"/>
    </row>
    <row r="198" spans="1:8" x14ac:dyDescent="0.25">
      <c r="A198" s="11"/>
      <c r="G198" s="11"/>
      <c r="H198" s="11"/>
    </row>
    <row r="199" spans="1:8" x14ac:dyDescent="0.25">
      <c r="A199" s="11"/>
      <c r="G199" s="11"/>
      <c r="H199" s="11"/>
    </row>
    <row r="200" spans="1:8" x14ac:dyDescent="0.25">
      <c r="A200" s="11"/>
      <c r="G200" s="11"/>
      <c r="H200" s="11"/>
    </row>
    <row r="201" spans="1:8" x14ac:dyDescent="0.25">
      <c r="A201" s="11"/>
      <c r="G201" s="11"/>
      <c r="H201" s="11"/>
    </row>
    <row r="202" spans="1:8" x14ac:dyDescent="0.25">
      <c r="A202" s="11"/>
      <c r="G202" s="11"/>
      <c r="H202" s="11"/>
    </row>
    <row r="203" spans="1:8" x14ac:dyDescent="0.25">
      <c r="A203" s="11"/>
      <c r="G203" s="11"/>
      <c r="H203" s="11"/>
    </row>
    <row r="204" spans="1:8" x14ac:dyDescent="0.25">
      <c r="A204" s="11"/>
      <c r="G204" s="11"/>
      <c r="H204" s="11"/>
    </row>
    <row r="205" spans="1:8" x14ac:dyDescent="0.25">
      <c r="A205" s="11"/>
      <c r="G205" s="11"/>
      <c r="H205" s="11"/>
    </row>
    <row r="206" spans="1:8" x14ac:dyDescent="0.25">
      <c r="A206" s="11"/>
      <c r="G206" s="11"/>
      <c r="H206" s="11"/>
    </row>
    <row r="207" spans="1:8" x14ac:dyDescent="0.25">
      <c r="A207" s="11"/>
      <c r="G207" s="11"/>
      <c r="H207" s="11"/>
    </row>
    <row r="208" spans="1:8" x14ac:dyDescent="0.25">
      <c r="A208" s="11"/>
      <c r="G208" s="11"/>
      <c r="H208" s="11"/>
    </row>
    <row r="209" spans="1:8" x14ac:dyDescent="0.25">
      <c r="A209" s="11"/>
      <c r="G209" s="11"/>
      <c r="H209" s="11"/>
    </row>
    <row r="210" spans="1:8" x14ac:dyDescent="0.25">
      <c r="A210" s="11"/>
      <c r="G210" s="11"/>
      <c r="H210" s="11"/>
    </row>
    <row r="211" spans="1:8" x14ac:dyDescent="0.25">
      <c r="A211" s="11"/>
      <c r="G211" s="11"/>
      <c r="H211" s="11"/>
    </row>
    <row r="212" spans="1:8" x14ac:dyDescent="0.25">
      <c r="A212" s="11"/>
      <c r="G212" s="11"/>
      <c r="H212" s="11"/>
    </row>
    <row r="213" spans="1:8" x14ac:dyDescent="0.25">
      <c r="A213" s="11"/>
      <c r="G213" s="11"/>
      <c r="H213" s="11"/>
    </row>
    <row r="214" spans="1:8" x14ac:dyDescent="0.25">
      <c r="A214" s="11"/>
      <c r="G214" s="11"/>
      <c r="H214" s="11"/>
    </row>
    <row r="215" spans="1:8" x14ac:dyDescent="0.25">
      <c r="A215" s="11"/>
      <c r="G215" s="11"/>
      <c r="H215" s="11"/>
    </row>
    <row r="216" spans="1:8" x14ac:dyDescent="0.25">
      <c r="A216" s="11"/>
      <c r="G216" s="11"/>
      <c r="H216" s="11"/>
    </row>
    <row r="217" spans="1:8" x14ac:dyDescent="0.25">
      <c r="A217" s="11"/>
      <c r="G217" s="11"/>
      <c r="H217" s="11"/>
    </row>
    <row r="218" spans="1:8" x14ac:dyDescent="0.25">
      <c r="A218" s="11"/>
      <c r="G218" s="11"/>
      <c r="H218" s="11"/>
    </row>
    <row r="219" spans="1:8" x14ac:dyDescent="0.25">
      <c r="A219" s="11"/>
      <c r="G219" s="11"/>
      <c r="H219" s="11"/>
    </row>
    <row r="220" spans="1:8" x14ac:dyDescent="0.25">
      <c r="A220" s="11"/>
      <c r="G220" s="11"/>
      <c r="H220" s="11"/>
    </row>
    <row r="221" spans="1:8" x14ac:dyDescent="0.25">
      <c r="A221" s="11"/>
      <c r="G221" s="11"/>
      <c r="H221" s="11"/>
    </row>
    <row r="222" spans="1:8" x14ac:dyDescent="0.25">
      <c r="A222" s="11"/>
      <c r="G222" s="11"/>
      <c r="H222" s="11"/>
    </row>
    <row r="223" spans="1:8" x14ac:dyDescent="0.25">
      <c r="A223" s="11"/>
      <c r="G223" s="11"/>
      <c r="H223" s="11"/>
    </row>
    <row r="224" spans="1:8" x14ac:dyDescent="0.25">
      <c r="A224" s="11"/>
      <c r="G224" s="11"/>
      <c r="H224" s="11"/>
    </row>
    <row r="225" spans="1:8" x14ac:dyDescent="0.25">
      <c r="A225" s="11"/>
      <c r="G225" s="11"/>
      <c r="H225" s="11"/>
    </row>
    <row r="226" spans="1:8" x14ac:dyDescent="0.25">
      <c r="A226" s="11"/>
      <c r="G226" s="11"/>
      <c r="H226" s="11"/>
    </row>
    <row r="227" spans="1:8" x14ac:dyDescent="0.25">
      <c r="A227" s="11"/>
      <c r="G227" s="11"/>
      <c r="H227" s="11"/>
    </row>
    <row r="228" spans="1:8" x14ac:dyDescent="0.25">
      <c r="A228" s="11"/>
      <c r="G228" s="11"/>
      <c r="H228" s="11"/>
    </row>
    <row r="229" spans="1:8" x14ac:dyDescent="0.25">
      <c r="A229" s="11"/>
      <c r="G229" s="11"/>
      <c r="H229" s="11"/>
    </row>
    <row r="230" spans="1:8" x14ac:dyDescent="0.25">
      <c r="A230" s="11"/>
      <c r="G230" s="11"/>
      <c r="H230" s="11"/>
    </row>
    <row r="231" spans="1:8" x14ac:dyDescent="0.25">
      <c r="A231" s="11"/>
      <c r="G231" s="11"/>
      <c r="H231" s="11"/>
    </row>
    <row r="232" spans="1:8" x14ac:dyDescent="0.25">
      <c r="A232" s="11"/>
      <c r="G232" s="11"/>
      <c r="H232" s="11"/>
    </row>
    <row r="233" spans="1:8" x14ac:dyDescent="0.25">
      <c r="A233" s="11"/>
      <c r="G233" s="11"/>
      <c r="H233" s="11"/>
    </row>
    <row r="234" spans="1:8" x14ac:dyDescent="0.25">
      <c r="A234" s="11"/>
      <c r="G234" s="11"/>
      <c r="H234" s="11"/>
    </row>
    <row r="235" spans="1:8" x14ac:dyDescent="0.25">
      <c r="A235" s="11"/>
      <c r="G235" s="11"/>
      <c r="H235" s="11"/>
    </row>
    <row r="236" spans="1:8" x14ac:dyDescent="0.25">
      <c r="A236" s="11"/>
      <c r="G236" s="11"/>
      <c r="H236" s="11"/>
    </row>
    <row r="237" spans="1:8" x14ac:dyDescent="0.25">
      <c r="A237" s="11"/>
      <c r="G237" s="11"/>
      <c r="H237" s="11"/>
    </row>
    <row r="238" spans="1:8" x14ac:dyDescent="0.25">
      <c r="A238" s="11"/>
      <c r="G238" s="11"/>
      <c r="H238" s="11"/>
    </row>
    <row r="239" spans="1:8" x14ac:dyDescent="0.25">
      <c r="A239" s="11"/>
      <c r="G239" s="11"/>
      <c r="H239" s="11"/>
    </row>
    <row r="240" spans="1:8" x14ac:dyDescent="0.25">
      <c r="A240" s="11"/>
      <c r="G240" s="11"/>
      <c r="H240" s="11"/>
    </row>
    <row r="241" spans="1:8" x14ac:dyDescent="0.25">
      <c r="A241" s="11"/>
      <c r="G241" s="11"/>
      <c r="H241" s="11"/>
    </row>
    <row r="242" spans="1:8" x14ac:dyDescent="0.25">
      <c r="A242" s="11"/>
      <c r="G242" s="11"/>
      <c r="H242" s="11"/>
    </row>
    <row r="243" spans="1:8" x14ac:dyDescent="0.25">
      <c r="A243" s="11"/>
      <c r="G243" s="11"/>
      <c r="H243" s="11"/>
    </row>
    <row r="244" spans="1:8" x14ac:dyDescent="0.25">
      <c r="A244" s="11"/>
      <c r="G244" s="11"/>
      <c r="H244" s="11"/>
    </row>
    <row r="245" spans="1:8" x14ac:dyDescent="0.25">
      <c r="A245" s="11"/>
      <c r="G245" s="11"/>
      <c r="H245" s="11"/>
    </row>
    <row r="246" spans="1:8" x14ac:dyDescent="0.25">
      <c r="A246" s="11"/>
      <c r="G246" s="11"/>
      <c r="H246" s="11"/>
    </row>
    <row r="247" spans="1:8" x14ac:dyDescent="0.25">
      <c r="A247" s="11"/>
      <c r="G247" s="11"/>
      <c r="H247" s="11"/>
    </row>
    <row r="248" spans="1:8" x14ac:dyDescent="0.25">
      <c r="A248" s="11"/>
      <c r="G248" s="11"/>
      <c r="H248" s="11"/>
    </row>
    <row r="249" spans="1:8" x14ac:dyDescent="0.25">
      <c r="A249" s="11"/>
      <c r="G249" s="11"/>
      <c r="H249" s="11"/>
    </row>
    <row r="250" spans="1:8" x14ac:dyDescent="0.25">
      <c r="A250" s="11"/>
      <c r="G250" s="11"/>
      <c r="H250" s="11"/>
    </row>
    <row r="251" spans="1:8" x14ac:dyDescent="0.25">
      <c r="A251" s="11"/>
      <c r="G251" s="11"/>
      <c r="H251" s="11"/>
    </row>
    <row r="252" spans="1:8" x14ac:dyDescent="0.25">
      <c r="A252" s="11"/>
      <c r="G252" s="11"/>
      <c r="H252" s="11"/>
    </row>
    <row r="253" spans="1:8" x14ac:dyDescent="0.25">
      <c r="A253" s="11"/>
      <c r="G253" s="11"/>
      <c r="H253" s="11"/>
    </row>
    <row r="254" spans="1:8" x14ac:dyDescent="0.25">
      <c r="A254" s="11"/>
      <c r="G254" s="11"/>
      <c r="H254" s="11"/>
    </row>
    <row r="255" spans="1:8" x14ac:dyDescent="0.25">
      <c r="A255" s="11"/>
      <c r="G255" s="11"/>
      <c r="H255" s="11"/>
    </row>
    <row r="256" spans="1:8" x14ac:dyDescent="0.25">
      <c r="A256" s="11"/>
      <c r="G256" s="11"/>
      <c r="H256" s="11"/>
    </row>
    <row r="257" spans="1:8" x14ac:dyDescent="0.25">
      <c r="A257" s="11"/>
      <c r="G257" s="11"/>
      <c r="H257" s="11"/>
    </row>
    <row r="258" spans="1:8" x14ac:dyDescent="0.25">
      <c r="A258" s="11"/>
      <c r="G258" s="11"/>
      <c r="H258" s="11"/>
    </row>
    <row r="259" spans="1:8" x14ac:dyDescent="0.25">
      <c r="A259" s="11"/>
      <c r="G259" s="11"/>
      <c r="H259" s="11"/>
    </row>
    <row r="260" spans="1:8" x14ac:dyDescent="0.25">
      <c r="A260" s="11"/>
      <c r="G260" s="11"/>
      <c r="H260" s="11"/>
    </row>
    <row r="261" spans="1:8" x14ac:dyDescent="0.25">
      <c r="A261" s="11"/>
      <c r="G261" s="11"/>
      <c r="H261" s="11"/>
    </row>
    <row r="262" spans="1:8" x14ac:dyDescent="0.25">
      <c r="A262" s="11"/>
      <c r="G262" s="11"/>
      <c r="H262" s="11"/>
    </row>
    <row r="263" spans="1:8" x14ac:dyDescent="0.25">
      <c r="A263" s="11"/>
      <c r="G263" s="11"/>
      <c r="H263" s="11"/>
    </row>
    <row r="264" spans="1:8" x14ac:dyDescent="0.25">
      <c r="A264" s="11"/>
      <c r="G264" s="11"/>
      <c r="H264" s="11"/>
    </row>
    <row r="265" spans="1:8" x14ac:dyDescent="0.25">
      <c r="A265" s="11"/>
      <c r="G265" s="11"/>
      <c r="H265" s="11"/>
    </row>
    <row r="266" spans="1:8" x14ac:dyDescent="0.25">
      <c r="A266" s="11"/>
      <c r="G266" s="11"/>
      <c r="H266" s="11"/>
    </row>
    <row r="267" spans="1:8" x14ac:dyDescent="0.25">
      <c r="A267" s="11"/>
      <c r="G267" s="11"/>
      <c r="H267" s="11"/>
    </row>
    <row r="268" spans="1:8" x14ac:dyDescent="0.25">
      <c r="A268" s="11"/>
      <c r="G268" s="11"/>
      <c r="H268" s="11"/>
    </row>
    <row r="269" spans="1:8" x14ac:dyDescent="0.25">
      <c r="A269" s="11"/>
      <c r="G269" s="11"/>
      <c r="H269" s="11"/>
    </row>
    <row r="270" spans="1:8" x14ac:dyDescent="0.25">
      <c r="A270" s="11"/>
      <c r="G270" s="11"/>
      <c r="H270" s="11"/>
    </row>
    <row r="271" spans="1:8" x14ac:dyDescent="0.25">
      <c r="A271" s="11"/>
      <c r="G271" s="11"/>
      <c r="H271" s="11"/>
    </row>
    <row r="272" spans="1:8" x14ac:dyDescent="0.25">
      <c r="A272" s="11"/>
      <c r="G272" s="11"/>
      <c r="H272" s="11"/>
    </row>
    <row r="273" spans="1:8" x14ac:dyDescent="0.25">
      <c r="A273" s="11"/>
      <c r="G273" s="11"/>
      <c r="H273" s="11"/>
    </row>
    <row r="274" spans="1:8" x14ac:dyDescent="0.25">
      <c r="A274" s="11"/>
      <c r="G274" s="11"/>
      <c r="H274" s="11"/>
    </row>
    <row r="275" spans="1:8" x14ac:dyDescent="0.25">
      <c r="A275" s="11"/>
      <c r="G275" s="11"/>
      <c r="H275" s="11"/>
    </row>
    <row r="276" spans="1:8" x14ac:dyDescent="0.25">
      <c r="A276" s="11"/>
      <c r="G276" s="11"/>
      <c r="H276" s="11"/>
    </row>
    <row r="277" spans="1:8" x14ac:dyDescent="0.25">
      <c r="A277" s="11"/>
      <c r="G277" s="11"/>
      <c r="H277" s="11"/>
    </row>
    <row r="278" spans="1:8" x14ac:dyDescent="0.25">
      <c r="A278" s="11"/>
      <c r="G278" s="11"/>
      <c r="H278" s="11"/>
    </row>
    <row r="279" spans="1:8" x14ac:dyDescent="0.25">
      <c r="A279" s="11"/>
      <c r="G279" s="11"/>
      <c r="H279" s="11"/>
    </row>
    <row r="280" spans="1:8" x14ac:dyDescent="0.25">
      <c r="A280" s="11"/>
      <c r="G280" s="11"/>
      <c r="H280" s="11"/>
    </row>
    <row r="281" spans="1:8" x14ac:dyDescent="0.25">
      <c r="A281" s="11"/>
      <c r="G281" s="11"/>
      <c r="H281" s="11"/>
    </row>
    <row r="282" spans="1:8" x14ac:dyDescent="0.25">
      <c r="A282" s="11"/>
      <c r="G282" s="11"/>
      <c r="H282" s="11"/>
    </row>
    <row r="283" spans="1:8" x14ac:dyDescent="0.25">
      <c r="A283" s="11"/>
      <c r="G283" s="11"/>
      <c r="H283" s="11"/>
    </row>
    <row r="284" spans="1:8" x14ac:dyDescent="0.25">
      <c r="A284" s="11"/>
      <c r="G284" s="11"/>
      <c r="H284" s="11"/>
    </row>
    <row r="285" spans="1:8" x14ac:dyDescent="0.25">
      <c r="A285" s="11"/>
      <c r="G285" s="11"/>
      <c r="H285" s="11"/>
    </row>
    <row r="286" spans="1:8" x14ac:dyDescent="0.25">
      <c r="A286" s="11"/>
      <c r="G286" s="11"/>
      <c r="H286" s="11"/>
    </row>
    <row r="287" spans="1:8" x14ac:dyDescent="0.25">
      <c r="A287" s="11"/>
      <c r="G287" s="11"/>
      <c r="H287" s="11"/>
    </row>
    <row r="288" spans="1:8" x14ac:dyDescent="0.25">
      <c r="A288" s="11"/>
      <c r="G288" s="11"/>
      <c r="H288" s="11"/>
    </row>
    <row r="289" spans="1:8" x14ac:dyDescent="0.25">
      <c r="A289" s="11"/>
      <c r="G289" s="11"/>
      <c r="H289" s="11"/>
    </row>
    <row r="290" spans="1:8" x14ac:dyDescent="0.25">
      <c r="A290" s="11"/>
      <c r="G290" s="11"/>
      <c r="H290" s="11"/>
    </row>
    <row r="291" spans="1:8" x14ac:dyDescent="0.25">
      <c r="A291" s="11"/>
      <c r="G291" s="11"/>
      <c r="H291" s="11"/>
    </row>
    <row r="292" spans="1:8" x14ac:dyDescent="0.25">
      <c r="A292" s="11"/>
      <c r="G292" s="11"/>
      <c r="H292" s="11"/>
    </row>
    <row r="293" spans="1:8" x14ac:dyDescent="0.25">
      <c r="A293" s="11"/>
      <c r="G293" s="11"/>
      <c r="H293" s="11"/>
    </row>
    <row r="294" spans="1:8" x14ac:dyDescent="0.25">
      <c r="A294" s="11"/>
      <c r="G294" s="11"/>
      <c r="H294" s="11"/>
    </row>
    <row r="295" spans="1:8" x14ac:dyDescent="0.25">
      <c r="A295" s="11"/>
      <c r="G295" s="11"/>
      <c r="H295" s="11"/>
    </row>
    <row r="296" spans="1:8" x14ac:dyDescent="0.25">
      <c r="A296" s="11"/>
      <c r="G296" s="11"/>
      <c r="H296" s="11"/>
    </row>
    <row r="297" spans="1:8" x14ac:dyDescent="0.25">
      <c r="A297" s="11"/>
      <c r="G297" s="11"/>
      <c r="H297" s="11"/>
    </row>
    <row r="298" spans="1:8" x14ac:dyDescent="0.25">
      <c r="A298" s="11"/>
      <c r="G298" s="11"/>
      <c r="H298" s="11"/>
    </row>
    <row r="299" spans="1:8" x14ac:dyDescent="0.25">
      <c r="A299" s="11"/>
      <c r="G299" s="11"/>
      <c r="H299" s="11"/>
    </row>
    <row r="300" spans="1:8" x14ac:dyDescent="0.25">
      <c r="A300" s="11"/>
      <c r="G300" s="11"/>
      <c r="H300" s="11"/>
    </row>
    <row r="301" spans="1:8" x14ac:dyDescent="0.25">
      <c r="A301" s="11"/>
      <c r="G301" s="11"/>
      <c r="H301" s="11"/>
    </row>
    <row r="302" spans="1:8" x14ac:dyDescent="0.25">
      <c r="A302" s="11"/>
      <c r="G302" s="11"/>
      <c r="H302" s="11"/>
    </row>
    <row r="303" spans="1:8" x14ac:dyDescent="0.25">
      <c r="A303" s="11"/>
      <c r="G303" s="11"/>
      <c r="H303" s="11"/>
    </row>
    <row r="304" spans="1:8" x14ac:dyDescent="0.25">
      <c r="A304" s="11"/>
      <c r="G304" s="11"/>
      <c r="H304" s="11"/>
    </row>
    <row r="305" spans="1:8" x14ac:dyDescent="0.25">
      <c r="A305" s="11"/>
      <c r="G305" s="11"/>
      <c r="H305" s="11"/>
    </row>
    <row r="306" spans="1:8" x14ac:dyDescent="0.25">
      <c r="A306" s="11"/>
      <c r="G306" s="11"/>
      <c r="H306" s="11"/>
    </row>
    <row r="307" spans="1:8" x14ac:dyDescent="0.25">
      <c r="A307" s="11"/>
      <c r="G307" s="11"/>
      <c r="H307" s="11"/>
    </row>
    <row r="308" spans="1:8" x14ac:dyDescent="0.25">
      <c r="A308" s="11"/>
      <c r="G308" s="11"/>
      <c r="H308" s="11"/>
    </row>
    <row r="309" spans="1:8" x14ac:dyDescent="0.25">
      <c r="A309" s="11"/>
      <c r="G309" s="11"/>
      <c r="H309" s="11"/>
    </row>
    <row r="310" spans="1:8" x14ac:dyDescent="0.25">
      <c r="A310" s="11"/>
      <c r="G310" s="11"/>
      <c r="H310" s="11"/>
    </row>
    <row r="311" spans="1:8" x14ac:dyDescent="0.25">
      <c r="A311" s="11"/>
      <c r="G311" s="11"/>
      <c r="H311" s="11"/>
    </row>
    <row r="312" spans="1:8" x14ac:dyDescent="0.25">
      <c r="A312" s="11"/>
      <c r="G312" s="11"/>
      <c r="H312" s="11"/>
    </row>
    <row r="313" spans="1:8" x14ac:dyDescent="0.25">
      <c r="A313" s="11"/>
      <c r="G313" s="11"/>
      <c r="H313" s="11"/>
    </row>
    <row r="314" spans="1:8" x14ac:dyDescent="0.25">
      <c r="A314" s="11"/>
      <c r="G314" s="11"/>
      <c r="H314" s="11"/>
    </row>
    <row r="315" spans="1:8" x14ac:dyDescent="0.25">
      <c r="A315" s="11"/>
      <c r="G315" s="11"/>
      <c r="H315" s="11"/>
    </row>
    <row r="316" spans="1:8" x14ac:dyDescent="0.25">
      <c r="A316" s="11"/>
      <c r="G316" s="11"/>
      <c r="H316" s="11"/>
    </row>
    <row r="317" spans="1:8" x14ac:dyDescent="0.25">
      <c r="A317" s="11"/>
      <c r="G317" s="11"/>
      <c r="H317" s="11"/>
    </row>
    <row r="318" spans="1:8" x14ac:dyDescent="0.25">
      <c r="A318" s="11"/>
      <c r="G318" s="11"/>
      <c r="H318" s="11"/>
    </row>
    <row r="319" spans="1:8" x14ac:dyDescent="0.25">
      <c r="A319" s="11"/>
      <c r="G319" s="11"/>
      <c r="H319" s="11"/>
    </row>
    <row r="320" spans="1:8" x14ac:dyDescent="0.25">
      <c r="A320" s="11"/>
      <c r="G320" s="11"/>
      <c r="H320" s="11"/>
    </row>
    <row r="321" spans="1:8" x14ac:dyDescent="0.25">
      <c r="A321" s="11"/>
      <c r="G321" s="11"/>
      <c r="H321" s="11"/>
    </row>
    <row r="322" spans="1:8" x14ac:dyDescent="0.25">
      <c r="A322" s="11"/>
      <c r="G322" s="11"/>
      <c r="H322" s="11"/>
    </row>
    <row r="323" spans="1:8" x14ac:dyDescent="0.25">
      <c r="A323" s="11"/>
      <c r="G323" s="11"/>
      <c r="H323" s="11"/>
    </row>
    <row r="324" spans="1:8" x14ac:dyDescent="0.25">
      <c r="A324" s="11"/>
      <c r="G324" s="11"/>
      <c r="H324" s="11"/>
    </row>
    <row r="325" spans="1:8" x14ac:dyDescent="0.25">
      <c r="A325" s="11"/>
      <c r="G325" s="11"/>
      <c r="H325" s="11"/>
    </row>
    <row r="326" spans="1:8" x14ac:dyDescent="0.25">
      <c r="A326" s="11"/>
      <c r="G326" s="11"/>
      <c r="H326" s="11"/>
    </row>
    <row r="327" spans="1:8" x14ac:dyDescent="0.25">
      <c r="A327" s="11"/>
      <c r="G327" s="11"/>
      <c r="H327" s="11"/>
    </row>
    <row r="328" spans="1:8" x14ac:dyDescent="0.25">
      <c r="A328" s="11"/>
      <c r="G328" s="11"/>
      <c r="H328" s="11"/>
    </row>
    <row r="329" spans="1:8" x14ac:dyDescent="0.25">
      <c r="A329" s="11"/>
      <c r="G329" s="11"/>
      <c r="H329" s="11"/>
    </row>
    <row r="330" spans="1:8" x14ac:dyDescent="0.25">
      <c r="A330" s="11"/>
      <c r="G330" s="11"/>
      <c r="H330" s="11"/>
    </row>
    <row r="331" spans="1:8" x14ac:dyDescent="0.25">
      <c r="A331" s="11"/>
      <c r="G331" s="11"/>
      <c r="H331" s="11"/>
    </row>
    <row r="332" spans="1:8" x14ac:dyDescent="0.25">
      <c r="A332" s="11"/>
      <c r="G332" s="11"/>
      <c r="H332" s="11"/>
    </row>
    <row r="333" spans="1:8" x14ac:dyDescent="0.25">
      <c r="A333" s="11"/>
      <c r="G333" s="11"/>
      <c r="H333" s="11"/>
    </row>
    <row r="334" spans="1:8" x14ac:dyDescent="0.25">
      <c r="A334" s="11"/>
      <c r="G334" s="11"/>
      <c r="H334" s="11"/>
    </row>
    <row r="335" spans="1:8" x14ac:dyDescent="0.25">
      <c r="A335" s="11"/>
      <c r="G335" s="11"/>
      <c r="H335" s="11"/>
    </row>
    <row r="336" spans="1:8" x14ac:dyDescent="0.25">
      <c r="A336" s="11"/>
      <c r="G336" s="11"/>
      <c r="H336" s="11"/>
    </row>
    <row r="337" spans="1:8" x14ac:dyDescent="0.25">
      <c r="A337" s="11"/>
      <c r="G337" s="11"/>
      <c r="H337" s="11"/>
    </row>
    <row r="338" spans="1:8" x14ac:dyDescent="0.25">
      <c r="A338" s="11"/>
      <c r="G338" s="11"/>
      <c r="H338" s="11"/>
    </row>
    <row r="339" spans="1:8" x14ac:dyDescent="0.25">
      <c r="A339" s="11"/>
      <c r="G339" s="11"/>
      <c r="H339" s="11"/>
    </row>
    <row r="340" spans="1:8" x14ac:dyDescent="0.25">
      <c r="A340" s="11"/>
      <c r="G340" s="11"/>
      <c r="H340" s="11"/>
    </row>
    <row r="341" spans="1:8" x14ac:dyDescent="0.25">
      <c r="A341" s="11"/>
      <c r="G341" s="11"/>
      <c r="H341" s="11"/>
    </row>
    <row r="342" spans="1:8" x14ac:dyDescent="0.25">
      <c r="A342" s="11"/>
      <c r="G342" s="11"/>
      <c r="H342" s="11"/>
    </row>
    <row r="343" spans="1:8" x14ac:dyDescent="0.25">
      <c r="A343" s="11"/>
      <c r="G343" s="11"/>
      <c r="H343" s="11"/>
    </row>
    <row r="344" spans="1:8" x14ac:dyDescent="0.25">
      <c r="A344" s="11"/>
      <c r="G344" s="11"/>
      <c r="H344" s="11"/>
    </row>
    <row r="345" spans="1:8" x14ac:dyDescent="0.25">
      <c r="A345" s="11"/>
      <c r="G345" s="11"/>
      <c r="H345" s="11"/>
    </row>
    <row r="346" spans="1:8" x14ac:dyDescent="0.25">
      <c r="A346" s="11"/>
      <c r="G346" s="11"/>
      <c r="H346" s="11"/>
    </row>
    <row r="347" spans="1:8" x14ac:dyDescent="0.25">
      <c r="A347" s="11"/>
      <c r="G347" s="11"/>
      <c r="H347" s="11"/>
    </row>
    <row r="348" spans="1:8" x14ac:dyDescent="0.25">
      <c r="A348" s="11"/>
      <c r="G348" s="11"/>
      <c r="H348" s="11"/>
    </row>
    <row r="349" spans="1:8" x14ac:dyDescent="0.25">
      <c r="A349" s="11"/>
      <c r="G349" s="11"/>
      <c r="H349" s="11"/>
    </row>
    <row r="350" spans="1:8" x14ac:dyDescent="0.25">
      <c r="A350" s="11"/>
      <c r="G350" s="11"/>
      <c r="H350" s="11"/>
    </row>
    <row r="351" spans="1:8" x14ac:dyDescent="0.25">
      <c r="A351" s="11"/>
      <c r="G351" s="11"/>
      <c r="H351" s="11"/>
    </row>
    <row r="352" spans="1:8" x14ac:dyDescent="0.25">
      <c r="A352" s="11"/>
      <c r="G352" s="11"/>
      <c r="H352" s="11"/>
    </row>
    <row r="353" spans="1:8" x14ac:dyDescent="0.25">
      <c r="A353" s="11"/>
      <c r="G353" s="11"/>
      <c r="H353" s="11"/>
    </row>
    <row r="354" spans="1:8" x14ac:dyDescent="0.25">
      <c r="A354" s="11"/>
      <c r="G354" s="11"/>
      <c r="H354" s="11"/>
    </row>
    <row r="355" spans="1:8" x14ac:dyDescent="0.25">
      <c r="A355" s="11"/>
      <c r="G355" s="11"/>
      <c r="H355" s="11"/>
    </row>
    <row r="356" spans="1:8" x14ac:dyDescent="0.25">
      <c r="A356" s="11"/>
      <c r="G356" s="11"/>
      <c r="H356" s="11"/>
    </row>
    <row r="357" spans="1:8" x14ac:dyDescent="0.25">
      <c r="A357" s="11"/>
      <c r="G357" s="11"/>
      <c r="H357" s="11"/>
    </row>
    <row r="358" spans="1:8" x14ac:dyDescent="0.25">
      <c r="A358" s="11"/>
      <c r="G358" s="11"/>
      <c r="H358" s="11"/>
    </row>
    <row r="359" spans="1:8" x14ac:dyDescent="0.25">
      <c r="A359" s="11"/>
      <c r="G359" s="11"/>
      <c r="H359" s="11"/>
    </row>
    <row r="360" spans="1:8" x14ac:dyDescent="0.25">
      <c r="A360" s="11"/>
      <c r="G360" s="11"/>
      <c r="H360" s="11"/>
    </row>
    <row r="361" spans="1:8" x14ac:dyDescent="0.25">
      <c r="A361" s="11"/>
      <c r="G361" s="11"/>
      <c r="H361" s="11"/>
    </row>
    <row r="362" spans="1:8" x14ac:dyDescent="0.25">
      <c r="A362" s="11"/>
      <c r="G362" s="11"/>
      <c r="H362" s="11"/>
    </row>
    <row r="363" spans="1:8" x14ac:dyDescent="0.25">
      <c r="A363" s="11"/>
      <c r="G363" s="11"/>
      <c r="H363" s="11"/>
    </row>
    <row r="364" spans="1:8" x14ac:dyDescent="0.25">
      <c r="A364" s="11"/>
      <c r="G364" s="11"/>
      <c r="H364" s="11"/>
    </row>
    <row r="365" spans="1:8" x14ac:dyDescent="0.25">
      <c r="A365" s="11"/>
      <c r="G365" s="11"/>
      <c r="H365" s="11"/>
    </row>
    <row r="366" spans="1:8" x14ac:dyDescent="0.25">
      <c r="A366" s="11"/>
      <c r="G366" s="11"/>
      <c r="H366" s="11"/>
    </row>
    <row r="367" spans="1:8" x14ac:dyDescent="0.25">
      <c r="A367" s="11"/>
      <c r="G367" s="11"/>
      <c r="H367" s="11"/>
    </row>
    <row r="368" spans="1:8" x14ac:dyDescent="0.25">
      <c r="A368" s="11"/>
      <c r="G368" s="11"/>
      <c r="H368" s="11"/>
    </row>
    <row r="369" spans="1:8" x14ac:dyDescent="0.25">
      <c r="A369" s="11"/>
      <c r="G369" s="11"/>
      <c r="H369" s="11"/>
    </row>
    <row r="370" spans="1:8" x14ac:dyDescent="0.25">
      <c r="A370" s="11"/>
      <c r="G370" s="11"/>
      <c r="H370" s="11"/>
    </row>
    <row r="371" spans="1:8" x14ac:dyDescent="0.25">
      <c r="A371" s="11"/>
      <c r="G371" s="11"/>
      <c r="H371" s="11"/>
    </row>
    <row r="372" spans="1:8" x14ac:dyDescent="0.25">
      <c r="A372" s="11"/>
      <c r="G372" s="11"/>
      <c r="H372" s="11"/>
    </row>
    <row r="373" spans="1:8" x14ac:dyDescent="0.25">
      <c r="A373" s="11"/>
      <c r="G373" s="11"/>
      <c r="H373" s="11"/>
    </row>
    <row r="374" spans="1:8" x14ac:dyDescent="0.25">
      <c r="A374" s="11"/>
      <c r="G374" s="11"/>
      <c r="H374" s="11"/>
    </row>
    <row r="375" spans="1:8" x14ac:dyDescent="0.25">
      <c r="A375" s="11"/>
      <c r="G375" s="11"/>
      <c r="H375" s="11"/>
    </row>
    <row r="376" spans="1:8" x14ac:dyDescent="0.25">
      <c r="A376" s="11"/>
      <c r="G376" s="11"/>
      <c r="H376" s="11"/>
    </row>
    <row r="377" spans="1:8" x14ac:dyDescent="0.25">
      <c r="A377" s="11"/>
      <c r="G377" s="11"/>
      <c r="H377" s="11"/>
    </row>
    <row r="378" spans="1:8" x14ac:dyDescent="0.25">
      <c r="A378" s="11"/>
      <c r="G378" s="11"/>
      <c r="H378" s="11"/>
    </row>
    <row r="379" spans="1:8" x14ac:dyDescent="0.25">
      <c r="A379" s="11"/>
      <c r="G379" s="11"/>
      <c r="H379" s="11"/>
    </row>
    <row r="380" spans="1:8" x14ac:dyDescent="0.25">
      <c r="A380" s="11"/>
      <c r="G380" s="11"/>
      <c r="H380" s="11"/>
    </row>
    <row r="381" spans="1:8" x14ac:dyDescent="0.25">
      <c r="A381" s="11"/>
      <c r="G381" s="11"/>
      <c r="H381" s="11"/>
    </row>
    <row r="382" spans="1:8" x14ac:dyDescent="0.25">
      <c r="A382" s="11"/>
      <c r="G382" s="11"/>
      <c r="H382" s="11"/>
    </row>
    <row r="383" spans="1:8" x14ac:dyDescent="0.25">
      <c r="A383" s="11"/>
      <c r="G383" s="11"/>
      <c r="H383" s="11"/>
    </row>
    <row r="384" spans="1:8" x14ac:dyDescent="0.25">
      <c r="A384" s="11"/>
      <c r="G384" s="11"/>
      <c r="H384" s="11"/>
    </row>
    <row r="385" spans="1:8" x14ac:dyDescent="0.25">
      <c r="A385" s="11"/>
      <c r="G385" s="11"/>
      <c r="H385" s="11"/>
    </row>
    <row r="386" spans="1:8" x14ac:dyDescent="0.25">
      <c r="A386" s="11"/>
      <c r="G386" s="11"/>
      <c r="H386" s="11"/>
    </row>
    <row r="387" spans="1:8" x14ac:dyDescent="0.25">
      <c r="A387" s="11"/>
      <c r="G387" s="11"/>
      <c r="H387" s="11"/>
    </row>
    <row r="388" spans="1:8" x14ac:dyDescent="0.25">
      <c r="A388" s="11"/>
      <c r="G388" s="11"/>
      <c r="H388" s="11"/>
    </row>
    <row r="389" spans="1:8" x14ac:dyDescent="0.25">
      <c r="A389" s="11"/>
      <c r="G389" s="11"/>
      <c r="H389" s="11"/>
    </row>
    <row r="390" spans="1:8" x14ac:dyDescent="0.25">
      <c r="A390" s="11"/>
      <c r="G390" s="11"/>
      <c r="H390" s="11"/>
    </row>
    <row r="391" spans="1:8" x14ac:dyDescent="0.25">
      <c r="A391" s="11"/>
      <c r="G391" s="11"/>
      <c r="H391" s="11"/>
    </row>
    <row r="392" spans="1:8" x14ac:dyDescent="0.25">
      <c r="A392" s="11"/>
      <c r="G392" s="11"/>
      <c r="H392" s="11"/>
    </row>
    <row r="393" spans="1:8" x14ac:dyDescent="0.25">
      <c r="A393" s="11"/>
      <c r="G393" s="11"/>
      <c r="H393" s="11"/>
    </row>
    <row r="394" spans="1:8" x14ac:dyDescent="0.25">
      <c r="A394" s="11"/>
      <c r="G394" s="11"/>
      <c r="H394" s="11"/>
    </row>
    <row r="395" spans="1:8" x14ac:dyDescent="0.25">
      <c r="A395" s="11"/>
      <c r="G395" s="11"/>
      <c r="H395" s="11"/>
    </row>
    <row r="396" spans="1:8" x14ac:dyDescent="0.25">
      <c r="A396" s="11"/>
      <c r="G396" s="11"/>
      <c r="H396" s="11"/>
    </row>
    <row r="397" spans="1:8" x14ac:dyDescent="0.25">
      <c r="A397" s="11"/>
      <c r="G397" s="11"/>
      <c r="H397" s="11"/>
    </row>
    <row r="398" spans="1:8" x14ac:dyDescent="0.25">
      <c r="A398" s="11"/>
      <c r="G398" s="11"/>
      <c r="H398" s="11"/>
    </row>
    <row r="399" spans="1:8" x14ac:dyDescent="0.25">
      <c r="A399" s="11"/>
      <c r="G399" s="11"/>
      <c r="H399" s="11"/>
    </row>
    <row r="400" spans="1:8" x14ac:dyDescent="0.25">
      <c r="A400" s="11"/>
      <c r="G400" s="11"/>
      <c r="H400" s="11"/>
    </row>
    <row r="401" spans="1:8" x14ac:dyDescent="0.25">
      <c r="A401" s="11"/>
      <c r="G401" s="11"/>
      <c r="H401" s="11"/>
    </row>
    <row r="402" spans="1:8" x14ac:dyDescent="0.25">
      <c r="A402" s="11"/>
      <c r="G402" s="11"/>
      <c r="H402" s="11"/>
    </row>
    <row r="403" spans="1:8" x14ac:dyDescent="0.25">
      <c r="A403" s="11"/>
      <c r="G403" s="11"/>
      <c r="H403" s="11"/>
    </row>
    <row r="404" spans="1:8" x14ac:dyDescent="0.25">
      <c r="A404" s="11"/>
      <c r="G404" s="11"/>
      <c r="H404" s="11"/>
    </row>
    <row r="405" spans="1:8" x14ac:dyDescent="0.25">
      <c r="A405" s="11"/>
      <c r="G405" s="11"/>
      <c r="H405" s="11"/>
    </row>
    <row r="406" spans="1:8" x14ac:dyDescent="0.25">
      <c r="A406" s="11"/>
      <c r="G406" s="11"/>
      <c r="H406" s="11"/>
    </row>
    <row r="407" spans="1:8" x14ac:dyDescent="0.25">
      <c r="A407" s="11"/>
      <c r="G407" s="11"/>
      <c r="H407" s="11"/>
    </row>
    <row r="408" spans="1:8" x14ac:dyDescent="0.25">
      <c r="A408" s="11"/>
      <c r="G408" s="11"/>
      <c r="H408" s="11"/>
    </row>
    <row r="409" spans="1:8" x14ac:dyDescent="0.25">
      <c r="A409" s="11"/>
      <c r="G409" s="11"/>
      <c r="H409" s="11"/>
    </row>
    <row r="410" spans="1:8" x14ac:dyDescent="0.25">
      <c r="A410" s="11"/>
      <c r="G410" s="11"/>
      <c r="H410" s="11"/>
    </row>
    <row r="411" spans="1:8" x14ac:dyDescent="0.25">
      <c r="A411" s="11"/>
      <c r="G411" s="11"/>
      <c r="H411" s="11"/>
    </row>
    <row r="412" spans="1:8" x14ac:dyDescent="0.25">
      <c r="A412" s="11"/>
      <c r="G412" s="11"/>
      <c r="H412" s="11"/>
    </row>
    <row r="413" spans="1:8" x14ac:dyDescent="0.25">
      <c r="A413" s="11"/>
      <c r="G413" s="11"/>
      <c r="H413" s="11"/>
    </row>
    <row r="414" spans="1:8" x14ac:dyDescent="0.25">
      <c r="A414" s="11"/>
      <c r="G414" s="11"/>
      <c r="H414" s="11"/>
    </row>
    <row r="415" spans="1:8" x14ac:dyDescent="0.25">
      <c r="A415" s="11"/>
      <c r="G415" s="11"/>
      <c r="H415" s="11"/>
    </row>
    <row r="416" spans="1:8" x14ac:dyDescent="0.25">
      <c r="A416" s="11"/>
      <c r="G416" s="11"/>
      <c r="H416" s="11"/>
    </row>
    <row r="417" spans="1:8" x14ac:dyDescent="0.25">
      <c r="A417" s="11"/>
      <c r="G417" s="11"/>
      <c r="H417" s="11"/>
    </row>
    <row r="418" spans="1:8" x14ac:dyDescent="0.25">
      <c r="A418" s="11"/>
      <c r="G418" s="11"/>
      <c r="H418" s="11"/>
    </row>
    <row r="419" spans="1:8" x14ac:dyDescent="0.25">
      <c r="A419" s="11"/>
      <c r="G419" s="11"/>
      <c r="H419" s="11"/>
    </row>
    <row r="420" spans="1:8" x14ac:dyDescent="0.25">
      <c r="A420" s="11"/>
      <c r="G420" s="11"/>
      <c r="H420" s="11"/>
    </row>
    <row r="421" spans="1:8" x14ac:dyDescent="0.25">
      <c r="A421" s="11"/>
      <c r="G421" s="11"/>
      <c r="H421" s="11"/>
    </row>
    <row r="422" spans="1:8" x14ac:dyDescent="0.25">
      <c r="A422" s="11"/>
      <c r="G422" s="11"/>
      <c r="H422" s="11"/>
    </row>
    <row r="423" spans="1:8" x14ac:dyDescent="0.25">
      <c r="A423" s="11"/>
      <c r="G423" s="11"/>
      <c r="H423" s="11"/>
    </row>
    <row r="424" spans="1:8" x14ac:dyDescent="0.25">
      <c r="A424" s="11"/>
      <c r="G424" s="11"/>
      <c r="H424" s="11"/>
    </row>
    <row r="425" spans="1:8" x14ac:dyDescent="0.25">
      <c r="A425" s="11"/>
      <c r="G425" s="11"/>
      <c r="H425" s="11"/>
    </row>
    <row r="426" spans="1:8" x14ac:dyDescent="0.25">
      <c r="A426" s="11"/>
      <c r="G426" s="11"/>
      <c r="H426" s="11"/>
    </row>
    <row r="427" spans="1:8" x14ac:dyDescent="0.25">
      <c r="A427" s="11"/>
      <c r="G427" s="11"/>
      <c r="H427" s="11"/>
    </row>
    <row r="428" spans="1:8" x14ac:dyDescent="0.25">
      <c r="A428" s="11"/>
      <c r="G428" s="11"/>
      <c r="H428" s="11"/>
    </row>
    <row r="429" spans="1:8" x14ac:dyDescent="0.25">
      <c r="A429" s="11"/>
      <c r="G429" s="11"/>
      <c r="H429" s="11"/>
    </row>
    <row r="430" spans="1:8" x14ac:dyDescent="0.25">
      <c r="A430" s="11"/>
      <c r="G430" s="11"/>
      <c r="H430" s="11"/>
    </row>
    <row r="431" spans="1:8" x14ac:dyDescent="0.25">
      <c r="A431" s="11"/>
      <c r="G431" s="11"/>
      <c r="H431" s="11"/>
    </row>
    <row r="432" spans="1:8" x14ac:dyDescent="0.25">
      <c r="A432" s="11"/>
      <c r="G432" s="11"/>
      <c r="H432" s="11"/>
    </row>
    <row r="433" spans="1:8" x14ac:dyDescent="0.25">
      <c r="A433" s="11"/>
      <c r="G433" s="11"/>
      <c r="H433" s="11"/>
    </row>
    <row r="434" spans="1:8" x14ac:dyDescent="0.25">
      <c r="A434" s="11"/>
      <c r="G434" s="11"/>
      <c r="H434" s="11"/>
    </row>
    <row r="435" spans="1:8" x14ac:dyDescent="0.25">
      <c r="A435" s="11"/>
      <c r="G435" s="11"/>
      <c r="H435" s="11"/>
    </row>
    <row r="436" spans="1:8" x14ac:dyDescent="0.25">
      <c r="A436" s="11"/>
      <c r="G436" s="11"/>
      <c r="H436" s="11"/>
    </row>
    <row r="437" spans="1:8" x14ac:dyDescent="0.25">
      <c r="A437" s="11"/>
      <c r="G437" s="11"/>
      <c r="H437" s="11"/>
    </row>
    <row r="438" spans="1:8" x14ac:dyDescent="0.25">
      <c r="A438" s="11"/>
      <c r="G438" s="11"/>
      <c r="H438" s="11"/>
    </row>
    <row r="439" spans="1:8" x14ac:dyDescent="0.25">
      <c r="A439" s="11"/>
      <c r="G439" s="11"/>
      <c r="H439" s="11"/>
    </row>
    <row r="440" spans="1:8" x14ac:dyDescent="0.25">
      <c r="A440" s="11"/>
      <c r="G440" s="11"/>
      <c r="H440" s="11"/>
    </row>
    <row r="441" spans="1:8" x14ac:dyDescent="0.25">
      <c r="A441" s="11"/>
      <c r="G441" s="11"/>
      <c r="H441" s="11"/>
    </row>
    <row r="442" spans="1:8" x14ac:dyDescent="0.25">
      <c r="A442" s="11"/>
      <c r="G442" s="11"/>
      <c r="H442" s="11"/>
    </row>
    <row r="443" spans="1:8" x14ac:dyDescent="0.25">
      <c r="A443" s="11"/>
      <c r="G443" s="11"/>
      <c r="H443" s="11"/>
    </row>
    <row r="444" spans="1:8" x14ac:dyDescent="0.25">
      <c r="A444" s="11"/>
      <c r="G444" s="11"/>
      <c r="H444" s="11"/>
    </row>
    <row r="445" spans="1:8" x14ac:dyDescent="0.25">
      <c r="A445" s="11"/>
      <c r="G445" s="11"/>
      <c r="H445" s="11"/>
    </row>
    <row r="446" spans="1:8" x14ac:dyDescent="0.25">
      <c r="A446" s="11"/>
      <c r="G446" s="11"/>
      <c r="H446" s="11"/>
    </row>
    <row r="447" spans="1:8" x14ac:dyDescent="0.25">
      <c r="A447" s="11"/>
      <c r="G447" s="11"/>
      <c r="H447" s="11"/>
    </row>
    <row r="448" spans="1:8" x14ac:dyDescent="0.25">
      <c r="A448" s="11"/>
      <c r="G448" s="11"/>
      <c r="H448" s="11"/>
    </row>
    <row r="449" spans="1:8" x14ac:dyDescent="0.25">
      <c r="A449" s="11"/>
      <c r="G449" s="11"/>
      <c r="H449" s="11"/>
    </row>
    <row r="450" spans="1:8" x14ac:dyDescent="0.25">
      <c r="A450" s="11"/>
      <c r="G450" s="11"/>
      <c r="H450" s="11"/>
    </row>
    <row r="451" spans="1:8" x14ac:dyDescent="0.25">
      <c r="A451" s="11"/>
      <c r="G451" s="11"/>
      <c r="H451" s="11"/>
    </row>
    <row r="452" spans="1:8" x14ac:dyDescent="0.25">
      <c r="A452" s="11"/>
      <c r="G452" s="11"/>
      <c r="H452" s="11"/>
    </row>
    <row r="453" spans="1:8" x14ac:dyDescent="0.25">
      <c r="A453" s="11"/>
      <c r="G453" s="11"/>
      <c r="H453" s="11"/>
    </row>
    <row r="454" spans="1:8" x14ac:dyDescent="0.25">
      <c r="A454" s="11"/>
      <c r="G454" s="11"/>
      <c r="H454" s="11"/>
    </row>
    <row r="455" spans="1:8" x14ac:dyDescent="0.25">
      <c r="A455" s="11"/>
      <c r="G455" s="11"/>
      <c r="H455" s="11"/>
    </row>
    <row r="456" spans="1:8" x14ac:dyDescent="0.25">
      <c r="A456" s="11"/>
      <c r="G456" s="11"/>
      <c r="H456" s="11"/>
    </row>
    <row r="457" spans="1:8" x14ac:dyDescent="0.25">
      <c r="A457" s="11"/>
      <c r="G457" s="11"/>
      <c r="H457" s="11"/>
    </row>
    <row r="458" spans="1:8" x14ac:dyDescent="0.25">
      <c r="A458" s="11"/>
      <c r="G458" s="11"/>
      <c r="H458" s="11"/>
    </row>
    <row r="459" spans="1:8" x14ac:dyDescent="0.25">
      <c r="A459" s="11"/>
      <c r="G459" s="11"/>
      <c r="H459" s="11"/>
    </row>
    <row r="460" spans="1:8" x14ac:dyDescent="0.25">
      <c r="A460" s="11"/>
      <c r="G460" s="11"/>
      <c r="H460" s="11"/>
    </row>
    <row r="461" spans="1:8" x14ac:dyDescent="0.25">
      <c r="A461" s="11"/>
      <c r="G461" s="11"/>
      <c r="H461" s="11"/>
    </row>
    <row r="462" spans="1:8" x14ac:dyDescent="0.25">
      <c r="A462" s="11"/>
      <c r="G462" s="11"/>
      <c r="H462" s="11"/>
    </row>
    <row r="463" spans="1:8" x14ac:dyDescent="0.25">
      <c r="A463" s="11"/>
      <c r="G463" s="11"/>
      <c r="H463" s="11"/>
    </row>
    <row r="464" spans="1:8" x14ac:dyDescent="0.25">
      <c r="A464" s="11"/>
      <c r="G464" s="11"/>
      <c r="H464" s="11"/>
    </row>
    <row r="465" spans="1:8" x14ac:dyDescent="0.25">
      <c r="A465" s="11"/>
      <c r="G465" s="11"/>
      <c r="H465" s="11"/>
    </row>
    <row r="466" spans="1:8" x14ac:dyDescent="0.25">
      <c r="A466" s="11"/>
      <c r="G466" s="11"/>
      <c r="H466" s="11"/>
    </row>
    <row r="467" spans="1:8" x14ac:dyDescent="0.25">
      <c r="A467" s="11"/>
      <c r="G467" s="11"/>
      <c r="H467" s="11"/>
    </row>
    <row r="468" spans="1:8" x14ac:dyDescent="0.25">
      <c r="A468" s="11"/>
      <c r="G468" s="11"/>
      <c r="H468" s="11"/>
    </row>
    <row r="469" spans="1:8" x14ac:dyDescent="0.25">
      <c r="A469" s="11"/>
      <c r="G469" s="11"/>
      <c r="H469" s="11"/>
    </row>
    <row r="470" spans="1:8" x14ac:dyDescent="0.25">
      <c r="A470" s="11"/>
      <c r="G470" s="11"/>
      <c r="H470" s="11"/>
    </row>
    <row r="471" spans="1:8" x14ac:dyDescent="0.25">
      <c r="A471" s="11"/>
      <c r="G471" s="11"/>
      <c r="H471" s="11"/>
    </row>
    <row r="472" spans="1:8" x14ac:dyDescent="0.25">
      <c r="A472" s="11"/>
      <c r="G472" s="11"/>
      <c r="H472" s="11"/>
    </row>
    <row r="473" spans="1:8" x14ac:dyDescent="0.25">
      <c r="A473" s="11"/>
      <c r="G473" s="11"/>
      <c r="H473" s="11"/>
    </row>
    <row r="474" spans="1:8" x14ac:dyDescent="0.25">
      <c r="A474" s="11"/>
      <c r="G474" s="11"/>
      <c r="H474" s="11"/>
    </row>
    <row r="475" spans="1:8" x14ac:dyDescent="0.25">
      <c r="A475" s="11"/>
      <c r="G475" s="11"/>
      <c r="H475" s="11"/>
    </row>
    <row r="476" spans="1:8" x14ac:dyDescent="0.25">
      <c r="A476" s="11"/>
      <c r="G476" s="11"/>
      <c r="H476" s="11"/>
    </row>
    <row r="477" spans="1:8" x14ac:dyDescent="0.25">
      <c r="A477" s="11"/>
      <c r="G477" s="11"/>
      <c r="H477" s="11"/>
    </row>
    <row r="478" spans="1:8" x14ac:dyDescent="0.25">
      <c r="A478" s="11"/>
      <c r="G478" s="11"/>
      <c r="H478" s="11"/>
    </row>
    <row r="479" spans="1:8" x14ac:dyDescent="0.25">
      <c r="A479" s="11"/>
      <c r="G479" s="11"/>
      <c r="H479" s="11"/>
    </row>
    <row r="480" spans="1:8" x14ac:dyDescent="0.25">
      <c r="A480" s="11"/>
      <c r="G480" s="11"/>
      <c r="H480" s="11"/>
    </row>
    <row r="481" spans="1:8" x14ac:dyDescent="0.25">
      <c r="A481" s="11"/>
      <c r="G481" s="11"/>
      <c r="H481" s="11"/>
    </row>
    <row r="482" spans="1:8" x14ac:dyDescent="0.25">
      <c r="A482" s="11"/>
      <c r="G482" s="11"/>
      <c r="H482" s="11"/>
    </row>
    <row r="483" spans="1:8" x14ac:dyDescent="0.25">
      <c r="A483" s="11"/>
      <c r="G483" s="11"/>
      <c r="H483" s="11"/>
    </row>
    <row r="484" spans="1:8" x14ac:dyDescent="0.25">
      <c r="A484" s="11"/>
      <c r="G484" s="11"/>
      <c r="H484" s="11"/>
    </row>
    <row r="485" spans="1:8" x14ac:dyDescent="0.25">
      <c r="A485" s="11"/>
      <c r="G485" s="11"/>
      <c r="H485" s="11"/>
    </row>
    <row r="486" spans="1:8" x14ac:dyDescent="0.25">
      <c r="A486" s="11"/>
      <c r="G486" s="11"/>
      <c r="H486" s="11"/>
    </row>
    <row r="487" spans="1:8" x14ac:dyDescent="0.25">
      <c r="A487" s="11"/>
      <c r="G487" s="11"/>
      <c r="H487" s="11"/>
    </row>
    <row r="488" spans="1:8" x14ac:dyDescent="0.25">
      <c r="A488" s="11"/>
      <c r="G488" s="11"/>
      <c r="H488" s="11"/>
    </row>
    <row r="489" spans="1:8" x14ac:dyDescent="0.25">
      <c r="A489" s="11"/>
      <c r="G489" s="11"/>
      <c r="H489" s="11"/>
    </row>
    <row r="490" spans="1:8" x14ac:dyDescent="0.25">
      <c r="A490" s="11"/>
      <c r="G490" s="11"/>
      <c r="H490" s="11"/>
    </row>
    <row r="491" spans="1:8" x14ac:dyDescent="0.25">
      <c r="A491" s="11"/>
      <c r="G491" s="11"/>
      <c r="H491" s="11"/>
    </row>
    <row r="492" spans="1:8" x14ac:dyDescent="0.25">
      <c r="A492" s="11"/>
      <c r="G492" s="11"/>
      <c r="H492" s="11"/>
    </row>
    <row r="493" spans="1:8" x14ac:dyDescent="0.25">
      <c r="A493" s="11"/>
      <c r="G493" s="11"/>
      <c r="H493" s="11"/>
    </row>
    <row r="494" spans="1:8" x14ac:dyDescent="0.25">
      <c r="A494" s="11"/>
      <c r="G494" s="11"/>
      <c r="H494" s="11"/>
    </row>
    <row r="495" spans="1:8" x14ac:dyDescent="0.25">
      <c r="A495" s="11"/>
      <c r="G495" s="11"/>
      <c r="H495" s="11"/>
    </row>
    <row r="496" spans="1:8" x14ac:dyDescent="0.25">
      <c r="A496" s="11"/>
      <c r="G496" s="11"/>
      <c r="H496" s="11"/>
    </row>
    <row r="497" customFormat="1" x14ac:dyDescent="0.25"/>
    <row r="498" customFormat="1" x14ac:dyDescent="0.25"/>
    <row r="499" customFormat="1" x14ac:dyDescent="0.25"/>
    <row r="500" customFormat="1" x14ac:dyDescent="0.25"/>
  </sheetData>
  <mergeCells count="4">
    <mergeCell ref="C4:D4"/>
    <mergeCell ref="E4:F4"/>
    <mergeCell ref="J4:K4"/>
    <mergeCell ref="L4:M4"/>
  </mergeCells>
  <phoneticPr fontId="3" type="noConversion"/>
  <hyperlinks>
    <hyperlink ref="B76" r:id="rId1" display="https://www.bls.gov/regions/west/wa_seattle_cmsa.htm" xr:uid="{00000000-0004-0000-0100-000000000000}"/>
    <hyperlink ref="B75" r:id="rId2" display="https://www.bls.gov/cpi/data.htm" xr:uid="{00000000-0004-0000-0100-000001000000}"/>
    <hyperlink ref="B74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26"/>
  <sheetViews>
    <sheetView tabSelected="1" zoomScaleNormal="100" workbookViewId="0">
      <selection activeCell="F47" sqref="F47"/>
    </sheetView>
  </sheetViews>
  <sheetFormatPr defaultRowHeight="13.2" x14ac:dyDescent="0.25"/>
  <cols>
    <col min="2" max="2" width="9.33203125" customWidth="1"/>
    <col min="3" max="3" width="11.6640625" bestFit="1" customWidth="1"/>
    <col min="4" max="4" width="8.6640625" style="39" customWidth="1"/>
    <col min="5" max="5" width="11.6640625" bestFit="1" customWidth="1"/>
    <col min="6" max="6" width="8.44140625" customWidth="1"/>
    <col min="7" max="7" width="11.6640625" bestFit="1" customWidth="1"/>
    <col min="8" max="8" width="8" customWidth="1"/>
  </cols>
  <sheetData>
    <row r="1" spans="1:10" ht="13.8" x14ac:dyDescent="0.25">
      <c r="A1" s="5"/>
      <c r="B1" s="1"/>
      <c r="C1" s="2"/>
      <c r="D1" s="41"/>
      <c r="G1" s="5"/>
      <c r="H1" s="5"/>
      <c r="I1" s="1"/>
    </row>
    <row r="2" spans="1:10" x14ac:dyDescent="0.25">
      <c r="A2" s="5"/>
      <c r="B2" s="6" t="s">
        <v>19</v>
      </c>
      <c r="C2" s="2"/>
      <c r="D2" s="41"/>
      <c r="F2" s="6" t="s">
        <v>140</v>
      </c>
    </row>
    <row r="3" spans="1:10" x14ac:dyDescent="0.25">
      <c r="A3" s="5"/>
      <c r="B3" s="3"/>
      <c r="C3" s="2"/>
      <c r="D3" s="41"/>
      <c r="G3" s="5"/>
      <c r="H3" s="5"/>
      <c r="I3" s="3"/>
    </row>
    <row r="4" spans="1:10" x14ac:dyDescent="0.25">
      <c r="A4" s="7"/>
      <c r="B4" s="30"/>
      <c r="C4" s="47" t="s">
        <v>8</v>
      </c>
      <c r="D4" s="48"/>
      <c r="F4" s="30"/>
      <c r="G4" s="47" t="s">
        <v>8</v>
      </c>
      <c r="H4" s="48"/>
    </row>
    <row r="5" spans="1:10" x14ac:dyDescent="0.25">
      <c r="A5" s="10"/>
      <c r="B5" s="28"/>
      <c r="C5" s="13" t="s">
        <v>6</v>
      </c>
      <c r="D5" s="42" t="s">
        <v>5</v>
      </c>
      <c r="E5" s="13"/>
      <c r="F5" s="28"/>
      <c r="G5" s="13" t="s">
        <v>6</v>
      </c>
      <c r="H5" s="31" t="s">
        <v>5</v>
      </c>
      <c r="I5" s="40"/>
      <c r="J5" s="14"/>
    </row>
    <row r="6" spans="1:10" x14ac:dyDescent="0.25">
      <c r="A6" s="10"/>
      <c r="B6" s="29"/>
      <c r="C6" s="25" t="s">
        <v>0</v>
      </c>
      <c r="D6" s="43" t="s">
        <v>18</v>
      </c>
      <c r="E6" s="25"/>
      <c r="F6" s="29"/>
      <c r="G6" s="25" t="s">
        <v>0</v>
      </c>
      <c r="H6" s="32" t="s">
        <v>18</v>
      </c>
      <c r="I6" s="14"/>
      <c r="J6" s="14"/>
    </row>
    <row r="7" spans="1:10" x14ac:dyDescent="0.25">
      <c r="B7" t="s">
        <v>20</v>
      </c>
      <c r="C7" s="38">
        <v>176.1</v>
      </c>
      <c r="F7" t="s">
        <v>20</v>
      </c>
      <c r="G7" s="38">
        <v>171.6</v>
      </c>
    </row>
    <row r="8" spans="1:10" x14ac:dyDescent="0.25">
      <c r="B8" t="s">
        <v>21</v>
      </c>
      <c r="C8" s="38">
        <v>178.5</v>
      </c>
      <c r="F8" t="s">
        <v>21</v>
      </c>
      <c r="G8" s="38">
        <v>173.9</v>
      </c>
    </row>
    <row r="9" spans="1:10" x14ac:dyDescent="0.25">
      <c r="B9" t="s">
        <v>22</v>
      </c>
      <c r="C9" s="38">
        <v>180.3</v>
      </c>
      <c r="F9" t="s">
        <v>22</v>
      </c>
      <c r="G9" s="38">
        <v>175.4</v>
      </c>
    </row>
    <row r="10" spans="1:10" x14ac:dyDescent="0.25">
      <c r="B10" t="s">
        <v>23</v>
      </c>
      <c r="C10" s="38">
        <v>181.8</v>
      </c>
      <c r="F10" t="s">
        <v>23</v>
      </c>
      <c r="G10" s="38">
        <v>177.25</v>
      </c>
    </row>
    <row r="11" spans="1:10" x14ac:dyDescent="0.25">
      <c r="B11" t="s">
        <v>24</v>
      </c>
      <c r="C11" s="38">
        <v>184</v>
      </c>
      <c r="D11" s="39">
        <f>(C11/C7) - 1</f>
        <v>4.4860874503123149E-2</v>
      </c>
      <c r="F11" t="s">
        <v>24</v>
      </c>
      <c r="G11" s="38">
        <v>179.2</v>
      </c>
      <c r="H11" s="39">
        <f>(G11/G7) - 1</f>
        <v>4.4289044289044233E-2</v>
      </c>
    </row>
    <row r="12" spans="1:10" x14ac:dyDescent="0.25">
      <c r="B12" t="s">
        <v>25</v>
      </c>
      <c r="C12" s="38">
        <v>185.25</v>
      </c>
      <c r="D12" s="39">
        <f t="shared" ref="D12:D75" si="0">(C12/C8) - 1</f>
        <v>3.7815126050420256E-2</v>
      </c>
      <c r="F12" t="s">
        <v>25</v>
      </c>
      <c r="G12" s="38">
        <v>180.35</v>
      </c>
      <c r="H12" s="39">
        <f t="shared" ref="H12:H75" si="1">(G12/G8) - 1</f>
        <v>3.7090281771132716E-2</v>
      </c>
    </row>
    <row r="13" spans="1:10" x14ac:dyDescent="0.25">
      <c r="B13" t="s">
        <v>26</v>
      </c>
      <c r="C13" s="38">
        <v>186.8</v>
      </c>
      <c r="D13" s="39">
        <f t="shared" si="0"/>
        <v>3.6051026067664971E-2</v>
      </c>
      <c r="F13" t="s">
        <v>26</v>
      </c>
      <c r="G13" s="38">
        <v>181.5</v>
      </c>
      <c r="H13" s="39">
        <f t="shared" si="1"/>
        <v>3.477765108323827E-2</v>
      </c>
    </row>
    <row r="14" spans="1:10" x14ac:dyDescent="0.25">
      <c r="B14" t="s">
        <v>27</v>
      </c>
      <c r="C14" s="38">
        <v>187</v>
      </c>
      <c r="D14" s="39">
        <f t="shared" si="0"/>
        <v>2.8602860286028431E-2</v>
      </c>
      <c r="F14" t="s">
        <v>27</v>
      </c>
      <c r="G14" s="38">
        <v>182.1</v>
      </c>
      <c r="H14" s="39">
        <f t="shared" si="1"/>
        <v>2.7362482369534424E-2</v>
      </c>
    </row>
    <row r="15" spans="1:10" x14ac:dyDescent="0.25">
      <c r="B15" t="s">
        <v>28</v>
      </c>
      <c r="C15" s="38">
        <v>187.6</v>
      </c>
      <c r="D15" s="39">
        <f t="shared" si="0"/>
        <v>1.9565217391304346E-2</v>
      </c>
      <c r="F15" t="s">
        <v>28</v>
      </c>
      <c r="G15" s="38">
        <v>182.5</v>
      </c>
      <c r="H15" s="39">
        <f t="shared" si="1"/>
        <v>1.8415178571428603E-2</v>
      </c>
    </row>
    <row r="16" spans="1:10" x14ac:dyDescent="0.25">
      <c r="B16" t="s">
        <v>29</v>
      </c>
      <c r="C16" s="38">
        <v>189.1</v>
      </c>
      <c r="D16" s="39">
        <f t="shared" si="0"/>
        <v>2.0782726045883937E-2</v>
      </c>
      <c r="F16" t="s">
        <v>29</v>
      </c>
      <c r="G16" s="38">
        <v>183.85</v>
      </c>
      <c r="H16" s="39">
        <f t="shared" si="1"/>
        <v>1.9406709176601034E-2</v>
      </c>
    </row>
    <row r="17" spans="2:8" x14ac:dyDescent="0.25">
      <c r="B17" t="s">
        <v>30</v>
      </c>
      <c r="C17" s="38">
        <v>190.3</v>
      </c>
      <c r="D17" s="39">
        <f t="shared" si="0"/>
        <v>1.8736616702355491E-2</v>
      </c>
      <c r="F17" t="s">
        <v>30</v>
      </c>
      <c r="G17" s="38">
        <v>184.8</v>
      </c>
      <c r="H17" s="39">
        <f t="shared" si="1"/>
        <v>1.8181818181818299E-2</v>
      </c>
    </row>
    <row r="18" spans="2:8" x14ac:dyDescent="0.25">
      <c r="B18" t="s">
        <v>31</v>
      </c>
      <c r="C18" s="38">
        <v>190.45</v>
      </c>
      <c r="D18" s="39">
        <f t="shared" si="0"/>
        <v>1.8449197860962441E-2</v>
      </c>
      <c r="F18" t="s">
        <v>31</v>
      </c>
      <c r="G18" s="38">
        <v>185.05</v>
      </c>
      <c r="H18" s="39">
        <f t="shared" si="1"/>
        <v>1.6199890170236264E-2</v>
      </c>
    </row>
    <row r="19" spans="2:8" x14ac:dyDescent="0.25">
      <c r="B19" t="s">
        <v>32</v>
      </c>
      <c r="C19" s="38">
        <v>191.3</v>
      </c>
      <c r="D19" s="39">
        <f t="shared" si="0"/>
        <v>1.9722814498934094E-2</v>
      </c>
      <c r="F19" t="s">
        <v>32</v>
      </c>
      <c r="G19" s="38">
        <v>186.2</v>
      </c>
      <c r="H19" s="39">
        <f t="shared" si="1"/>
        <v>2.0273972602739665E-2</v>
      </c>
    </row>
    <row r="20" spans="2:8" x14ac:dyDescent="0.25">
      <c r="B20" t="s">
        <v>33</v>
      </c>
      <c r="C20" s="38">
        <v>192</v>
      </c>
      <c r="D20" s="39">
        <f t="shared" si="0"/>
        <v>1.5335801163405716E-2</v>
      </c>
      <c r="F20" t="s">
        <v>33</v>
      </c>
      <c r="G20" s="38">
        <v>186.35</v>
      </c>
      <c r="H20" s="39">
        <f t="shared" si="1"/>
        <v>1.3598041881969003E-2</v>
      </c>
    </row>
    <row r="21" spans="2:8" x14ac:dyDescent="0.25">
      <c r="B21" t="s">
        <v>34</v>
      </c>
      <c r="C21" s="38">
        <v>194.4</v>
      </c>
      <c r="D21" s="39">
        <f t="shared" si="0"/>
        <v>2.154492905937988E-2</v>
      </c>
      <c r="F21" t="s">
        <v>34</v>
      </c>
      <c r="G21" s="38">
        <v>188.2</v>
      </c>
      <c r="H21" s="39">
        <f t="shared" si="1"/>
        <v>1.8398268398268192E-2</v>
      </c>
    </row>
    <row r="22" spans="2:8" x14ac:dyDescent="0.25">
      <c r="B22" t="s">
        <v>35</v>
      </c>
      <c r="C22" s="38">
        <v>192.35</v>
      </c>
      <c r="D22" s="39">
        <f t="shared" si="0"/>
        <v>9.9763717511158756E-3</v>
      </c>
      <c r="F22" t="s">
        <v>35</v>
      </c>
      <c r="G22" s="38">
        <v>186.55</v>
      </c>
      <c r="H22" s="39">
        <f t="shared" si="1"/>
        <v>8.1059173196433854E-3</v>
      </c>
    </row>
    <row r="23" spans="2:8" x14ac:dyDescent="0.25">
      <c r="B23" t="s">
        <v>36</v>
      </c>
      <c r="C23" s="38">
        <v>193.5</v>
      </c>
      <c r="D23" s="39">
        <f t="shared" si="0"/>
        <v>1.1500261369576492E-2</v>
      </c>
      <c r="F23" t="s">
        <v>36</v>
      </c>
      <c r="G23" s="38">
        <v>187.8</v>
      </c>
      <c r="H23" s="39">
        <f t="shared" si="1"/>
        <v>8.5929108485500727E-3</v>
      </c>
    </row>
    <row r="24" spans="2:8" x14ac:dyDescent="0.25">
      <c r="B24" t="s">
        <v>37</v>
      </c>
      <c r="C24" s="38">
        <v>194.8</v>
      </c>
      <c r="D24" s="39">
        <f t="shared" si="0"/>
        <v>1.4583333333333393E-2</v>
      </c>
      <c r="F24" t="s">
        <v>37</v>
      </c>
      <c r="G24" s="38">
        <v>189.75</v>
      </c>
      <c r="H24" s="39">
        <f t="shared" si="1"/>
        <v>1.8245237456399277E-2</v>
      </c>
    </row>
    <row r="25" spans="2:8" x14ac:dyDescent="0.25">
      <c r="B25" t="s">
        <v>38</v>
      </c>
      <c r="C25" s="38">
        <v>194.6</v>
      </c>
      <c r="D25" s="39">
        <f t="shared" si="0"/>
        <v>1.0288065843619965E-3</v>
      </c>
      <c r="F25" t="s">
        <v>38</v>
      </c>
      <c r="G25" s="38">
        <v>189.6</v>
      </c>
      <c r="H25" s="39">
        <f t="shared" si="1"/>
        <v>7.4388947927737092E-3</v>
      </c>
    </row>
    <row r="26" spans="2:8" x14ac:dyDescent="0.25">
      <c r="B26" t="s">
        <v>39</v>
      </c>
      <c r="C26" s="38">
        <v>195.8</v>
      </c>
      <c r="D26" s="39">
        <f t="shared" si="0"/>
        <v>1.7936054068105056E-2</v>
      </c>
      <c r="F26" t="s">
        <v>39</v>
      </c>
      <c r="G26" s="38">
        <v>190.95</v>
      </c>
      <c r="H26" s="39">
        <f t="shared" si="1"/>
        <v>2.3586169927633183E-2</v>
      </c>
    </row>
    <row r="27" spans="2:8" x14ac:dyDescent="0.25">
      <c r="B27" t="s">
        <v>40</v>
      </c>
      <c r="C27" s="38">
        <v>197.6</v>
      </c>
      <c r="D27" s="39">
        <f t="shared" si="0"/>
        <v>2.1188630490956095E-2</v>
      </c>
      <c r="F27" t="s">
        <v>40</v>
      </c>
      <c r="G27" s="38">
        <v>192.4</v>
      </c>
      <c r="H27" s="39">
        <f t="shared" si="1"/>
        <v>2.4494142705005384E-2</v>
      </c>
    </row>
    <row r="28" spans="2:8" x14ac:dyDescent="0.25">
      <c r="B28" t="s">
        <v>41</v>
      </c>
      <c r="C28" s="38">
        <v>200.55</v>
      </c>
      <c r="D28" s="39">
        <f t="shared" si="0"/>
        <v>2.9517453798767912E-2</v>
      </c>
      <c r="F28" t="s">
        <v>41</v>
      </c>
      <c r="G28" s="38">
        <v>195.5</v>
      </c>
      <c r="H28" s="39">
        <f t="shared" si="1"/>
        <v>3.0303030303030276E-2</v>
      </c>
    </row>
    <row r="29" spans="2:8" x14ac:dyDescent="0.25">
      <c r="B29" t="s">
        <v>42</v>
      </c>
      <c r="C29" s="38">
        <v>199.9</v>
      </c>
      <c r="D29" s="39">
        <f t="shared" si="0"/>
        <v>2.7235354573484027E-2</v>
      </c>
      <c r="F29" t="s">
        <v>42</v>
      </c>
      <c r="G29" s="38">
        <v>195.3</v>
      </c>
      <c r="H29" s="39">
        <f t="shared" si="1"/>
        <v>3.0063291139240667E-2</v>
      </c>
    </row>
    <row r="30" spans="2:8" x14ac:dyDescent="0.25">
      <c r="B30" t="s">
        <v>43</v>
      </c>
      <c r="C30" s="38">
        <v>202.1</v>
      </c>
      <c r="D30" s="39">
        <f t="shared" si="0"/>
        <v>3.2175689479060132E-2</v>
      </c>
      <c r="F30" t="s">
        <v>43</v>
      </c>
      <c r="G30" s="38">
        <v>197.35</v>
      </c>
      <c r="H30" s="39">
        <f t="shared" si="1"/>
        <v>3.3516627389369003E-2</v>
      </c>
    </row>
    <row r="31" spans="2:8" x14ac:dyDescent="0.25">
      <c r="B31" t="s">
        <v>44</v>
      </c>
      <c r="C31" s="38">
        <v>203.6</v>
      </c>
      <c r="D31" s="39">
        <f t="shared" si="0"/>
        <v>3.0364372469635637E-2</v>
      </c>
      <c r="F31" t="s">
        <v>44</v>
      </c>
      <c r="G31" s="38">
        <v>198</v>
      </c>
      <c r="H31" s="39">
        <f t="shared" si="1"/>
        <v>2.9106029106028997E-2</v>
      </c>
    </row>
    <row r="32" spans="2:8" x14ac:dyDescent="0.25">
      <c r="B32" t="s">
        <v>45</v>
      </c>
      <c r="C32" s="38">
        <v>207.8</v>
      </c>
      <c r="D32" s="39">
        <f t="shared" si="0"/>
        <v>3.615058588880582E-2</v>
      </c>
      <c r="F32" t="s">
        <v>45</v>
      </c>
      <c r="G32" s="38">
        <v>203.15</v>
      </c>
      <c r="H32" s="39">
        <f t="shared" si="1"/>
        <v>3.9130434782608692E-2</v>
      </c>
    </row>
    <row r="33" spans="2:8" x14ac:dyDescent="0.25">
      <c r="B33" t="s">
        <v>46</v>
      </c>
      <c r="C33" s="38">
        <v>209.6</v>
      </c>
      <c r="D33" s="39">
        <f t="shared" si="0"/>
        <v>4.8524262131065532E-2</v>
      </c>
      <c r="F33" t="s">
        <v>46</v>
      </c>
      <c r="G33" s="38">
        <v>205.1</v>
      </c>
      <c r="H33" s="39">
        <f t="shared" si="1"/>
        <v>5.0179211469533858E-2</v>
      </c>
    </row>
    <row r="34" spans="2:8" x14ac:dyDescent="0.25">
      <c r="B34" t="s">
        <v>47</v>
      </c>
      <c r="C34" s="38">
        <v>209.55</v>
      </c>
      <c r="D34" s="39">
        <f t="shared" si="0"/>
        <v>3.6862939139040263E-2</v>
      </c>
      <c r="F34" t="s">
        <v>47</v>
      </c>
      <c r="G34" s="38">
        <v>204.1</v>
      </c>
      <c r="H34" s="39">
        <f t="shared" si="1"/>
        <v>3.4203192297947771E-2</v>
      </c>
    </row>
    <row r="35" spans="2:8" x14ac:dyDescent="0.25">
      <c r="B35" t="s">
        <v>48</v>
      </c>
      <c r="C35" s="38">
        <v>211.70400000000001</v>
      </c>
      <c r="D35" s="39">
        <f t="shared" si="0"/>
        <v>3.9803536345776047E-2</v>
      </c>
      <c r="F35" t="s">
        <v>48</v>
      </c>
      <c r="G35" s="38">
        <v>205.74600000000001</v>
      </c>
      <c r="H35" s="39">
        <f t="shared" si="1"/>
        <v>3.9121212121212112E-2</v>
      </c>
    </row>
    <row r="36" spans="2:8" x14ac:dyDescent="0.25">
      <c r="B36" t="s">
        <v>49</v>
      </c>
      <c r="C36" s="38">
        <v>215.63849999999999</v>
      </c>
      <c r="D36" s="39">
        <f t="shared" si="0"/>
        <v>3.7721366698748815E-2</v>
      </c>
      <c r="F36" t="s">
        <v>49</v>
      </c>
      <c r="G36" s="38">
        <v>210.46899999999999</v>
      </c>
      <c r="H36" s="39">
        <f t="shared" si="1"/>
        <v>3.6027565838050668E-2</v>
      </c>
    </row>
    <row r="37" spans="2:8" x14ac:dyDescent="0.25">
      <c r="B37" t="s">
        <v>50</v>
      </c>
      <c r="C37" s="38">
        <v>215.97800000000001</v>
      </c>
      <c r="D37" s="39">
        <f t="shared" si="0"/>
        <v>3.0429389312977229E-2</v>
      </c>
      <c r="F37" t="s">
        <v>50</v>
      </c>
      <c r="G37" s="38">
        <v>210.22</v>
      </c>
      <c r="H37" s="39">
        <f t="shared" si="1"/>
        <v>2.4963432471964975E-2</v>
      </c>
    </row>
    <row r="38" spans="2:8" x14ac:dyDescent="0.25">
      <c r="B38" t="s">
        <v>51</v>
      </c>
      <c r="C38" s="38">
        <v>218.69649999999999</v>
      </c>
      <c r="D38" s="39">
        <f t="shared" si="0"/>
        <v>4.3648293963254536E-2</v>
      </c>
      <c r="F38" t="s">
        <v>51</v>
      </c>
      <c r="G38" s="38">
        <v>213.56549999999999</v>
      </c>
      <c r="H38" s="39">
        <f t="shared" si="1"/>
        <v>4.6376776090151894E-2</v>
      </c>
    </row>
    <row r="39" spans="2:8" x14ac:dyDescent="0.25">
      <c r="B39" t="s">
        <v>52</v>
      </c>
      <c r="C39" s="38">
        <v>221.72800000000001</v>
      </c>
      <c r="D39" s="39">
        <f t="shared" si="0"/>
        <v>4.7349128972527632E-2</v>
      </c>
      <c r="F39" t="s">
        <v>52</v>
      </c>
      <c r="G39" s="38">
        <v>216.33199999999999</v>
      </c>
      <c r="H39" s="39">
        <f t="shared" si="1"/>
        <v>5.1451790071252779E-2</v>
      </c>
    </row>
    <row r="40" spans="2:8" x14ac:dyDescent="0.25">
      <c r="B40" t="s">
        <v>53</v>
      </c>
      <c r="C40" s="38">
        <v>225.63200000000001</v>
      </c>
      <c r="D40" s="39">
        <f t="shared" si="0"/>
        <v>4.6343765143979532E-2</v>
      </c>
      <c r="F40" t="s">
        <v>53</v>
      </c>
      <c r="G40" s="38">
        <v>221.02799999999999</v>
      </c>
      <c r="H40" s="39">
        <f t="shared" si="1"/>
        <v>5.0168908485335173E-2</v>
      </c>
    </row>
    <row r="41" spans="2:8" x14ac:dyDescent="0.25">
      <c r="B41" t="s">
        <v>54</v>
      </c>
      <c r="C41" s="38">
        <v>227.745</v>
      </c>
      <c r="D41" s="39">
        <f t="shared" si="0"/>
        <v>5.4482400985285562E-2</v>
      </c>
      <c r="F41" t="s">
        <v>54</v>
      </c>
      <c r="G41" s="38">
        <v>223.273</v>
      </c>
      <c r="H41" s="39">
        <f t="shared" si="1"/>
        <v>6.2092093996765296E-2</v>
      </c>
    </row>
    <row r="42" spans="2:8" x14ac:dyDescent="0.25">
      <c r="B42" t="s">
        <v>55</v>
      </c>
      <c r="C42" s="38">
        <v>224.2475</v>
      </c>
      <c r="D42" s="39">
        <f t="shared" si="0"/>
        <v>2.5382207762812969E-2</v>
      </c>
      <c r="F42" t="s">
        <v>55</v>
      </c>
      <c r="G42" s="38">
        <v>218.55549999999999</v>
      </c>
      <c r="H42" s="39">
        <f t="shared" si="1"/>
        <v>2.336519709410001E-2</v>
      </c>
    </row>
    <row r="43" spans="2:8" x14ac:dyDescent="0.25">
      <c r="B43" t="s">
        <v>56</v>
      </c>
      <c r="C43" s="38">
        <v>224.73699999999999</v>
      </c>
      <c r="D43" s="39">
        <f t="shared" si="0"/>
        <v>1.3570681194977618E-2</v>
      </c>
      <c r="F43" t="s">
        <v>56</v>
      </c>
      <c r="G43" s="38">
        <v>218.75200000000001</v>
      </c>
      <c r="H43" s="39">
        <f t="shared" si="1"/>
        <v>1.1186509624096397E-2</v>
      </c>
    </row>
    <row r="44" spans="2:8" x14ac:dyDescent="0.25">
      <c r="B44" t="s">
        <v>57</v>
      </c>
      <c r="C44" s="38">
        <v>226.58750000000001</v>
      </c>
      <c r="D44" s="39">
        <f t="shared" si="0"/>
        <v>4.2347716635937616E-3</v>
      </c>
      <c r="F44" t="s">
        <v>57</v>
      </c>
      <c r="G44" s="38">
        <v>221.10050000000001</v>
      </c>
      <c r="H44" s="39">
        <f t="shared" si="1"/>
        <v>3.2801274046745377E-4</v>
      </c>
    </row>
    <row r="45" spans="2:8" x14ac:dyDescent="0.25">
      <c r="B45" t="s">
        <v>58</v>
      </c>
      <c r="C45" s="38">
        <v>227.13800000000001</v>
      </c>
      <c r="D45" s="39">
        <f t="shared" si="0"/>
        <v>-2.6652615864234397E-3</v>
      </c>
      <c r="F45" t="s">
        <v>58</v>
      </c>
      <c r="G45" s="38">
        <v>221.87299999999999</v>
      </c>
      <c r="H45" s="39">
        <f t="shared" si="1"/>
        <v>-6.2703506469657944E-3</v>
      </c>
    </row>
    <row r="46" spans="2:8" x14ac:dyDescent="0.25">
      <c r="B46" t="s">
        <v>59</v>
      </c>
      <c r="C46" s="38">
        <v>225.9365</v>
      </c>
      <c r="D46" s="39">
        <f t="shared" si="0"/>
        <v>7.531856542436266E-3</v>
      </c>
      <c r="F46" t="s">
        <v>59</v>
      </c>
      <c r="G46" s="38">
        <v>221.12200000000001</v>
      </c>
      <c r="H46" s="39">
        <f t="shared" si="1"/>
        <v>1.1743012644385598E-2</v>
      </c>
    </row>
    <row r="47" spans="2:8" x14ac:dyDescent="0.25">
      <c r="B47" t="s">
        <v>60</v>
      </c>
      <c r="C47" s="38">
        <v>226.08500000000001</v>
      </c>
      <c r="D47" s="39">
        <f t="shared" si="0"/>
        <v>5.998122249562865E-3</v>
      </c>
      <c r="F47" t="s">
        <v>60</v>
      </c>
      <c r="G47" s="38">
        <v>221.215</v>
      </c>
      <c r="H47" s="39">
        <f t="shared" si="1"/>
        <v>1.1259325629022765E-2</v>
      </c>
    </row>
    <row r="48" spans="2:8" x14ac:dyDescent="0.25">
      <c r="B48" t="s">
        <v>61</v>
      </c>
      <c r="C48" s="38">
        <v>226.31549999999999</v>
      </c>
      <c r="D48" s="39">
        <f t="shared" si="0"/>
        <v>-1.2004192640813205E-3</v>
      </c>
      <c r="F48" t="s">
        <v>61</v>
      </c>
      <c r="G48" s="38">
        <v>222.083</v>
      </c>
      <c r="H48" s="39">
        <f t="shared" si="1"/>
        <v>4.4436805886916009E-3</v>
      </c>
    </row>
    <row r="49" spans="2:8" x14ac:dyDescent="0.25">
      <c r="B49" t="s">
        <v>62</v>
      </c>
      <c r="C49" s="38">
        <v>227.64500000000001</v>
      </c>
      <c r="D49" s="39">
        <f t="shared" si="0"/>
        <v>2.2321232026345506E-3</v>
      </c>
      <c r="F49" t="s">
        <v>62</v>
      </c>
      <c r="G49" s="38">
        <v>223.44399999999999</v>
      </c>
      <c r="H49" s="39">
        <f t="shared" si="1"/>
        <v>7.0806272056536113E-3</v>
      </c>
    </row>
    <row r="50" spans="2:8" x14ac:dyDescent="0.25">
      <c r="B50" t="s">
        <v>63</v>
      </c>
      <c r="C50" s="38">
        <v>227.0565</v>
      </c>
      <c r="D50" s="39">
        <f t="shared" si="0"/>
        <v>4.9571450385395011E-3</v>
      </c>
      <c r="F50" t="s">
        <v>63</v>
      </c>
      <c r="G50" s="38">
        <v>222.98249999999999</v>
      </c>
      <c r="H50" s="39">
        <f t="shared" si="1"/>
        <v>8.4139072548183869E-3</v>
      </c>
    </row>
    <row r="51" spans="2:8" x14ac:dyDescent="0.25">
      <c r="B51" t="s">
        <v>64</v>
      </c>
      <c r="C51" s="38">
        <v>229.482</v>
      </c>
      <c r="D51" s="39">
        <f t="shared" si="0"/>
        <v>1.5025322334520252E-2</v>
      </c>
      <c r="F51" t="s">
        <v>64</v>
      </c>
      <c r="G51" s="38">
        <v>225.79</v>
      </c>
      <c r="H51" s="39">
        <f t="shared" si="1"/>
        <v>2.0681237709920142E-2</v>
      </c>
    </row>
    <row r="52" spans="2:8" x14ac:dyDescent="0.25">
      <c r="B52" t="s">
        <v>65</v>
      </c>
      <c r="C52" s="38">
        <v>232.28200000000001</v>
      </c>
      <c r="D52" s="39">
        <f t="shared" si="0"/>
        <v>2.6363638372095766E-2</v>
      </c>
      <c r="F52" t="s">
        <v>65</v>
      </c>
      <c r="G52" s="38">
        <v>229.1925</v>
      </c>
      <c r="H52" s="39">
        <f t="shared" si="1"/>
        <v>3.2012806022973406E-2</v>
      </c>
    </row>
    <row r="53" spans="2:8" x14ac:dyDescent="0.25">
      <c r="B53" t="s">
        <v>66</v>
      </c>
      <c r="C53" s="38">
        <v>233.81</v>
      </c>
      <c r="D53" s="39">
        <f t="shared" si="0"/>
        <v>2.7081640273232344E-2</v>
      </c>
      <c r="F53" t="s">
        <v>66</v>
      </c>
      <c r="G53" s="38">
        <v>230.55799999999999</v>
      </c>
      <c r="H53" s="39">
        <f t="shared" si="1"/>
        <v>3.1837954923828793E-2</v>
      </c>
    </row>
    <row r="54" spans="2:8" x14ac:dyDescent="0.25">
      <c r="B54" t="s">
        <v>67</v>
      </c>
      <c r="C54" s="38">
        <v>235.364</v>
      </c>
      <c r="D54" s="39">
        <f t="shared" si="0"/>
        <v>3.6587809642093516E-2</v>
      </c>
      <c r="F54" t="s">
        <v>67</v>
      </c>
      <c r="G54" s="38">
        <v>231.99700000000001</v>
      </c>
      <c r="H54" s="39">
        <f t="shared" si="1"/>
        <v>4.0426939333804368E-2</v>
      </c>
    </row>
    <row r="55" spans="2:8" x14ac:dyDescent="0.25">
      <c r="B55" t="s">
        <v>68</v>
      </c>
      <c r="C55" s="38">
        <v>235.744</v>
      </c>
      <c r="D55" s="39">
        <f t="shared" si="0"/>
        <v>2.7287543249579382E-2</v>
      </c>
      <c r="F55" t="s">
        <v>68</v>
      </c>
      <c r="G55" s="38">
        <v>232.08099999999999</v>
      </c>
      <c r="H55" s="39">
        <f t="shared" si="1"/>
        <v>2.7862172815448005E-2</v>
      </c>
    </row>
    <row r="56" spans="2:8" x14ac:dyDescent="0.25">
      <c r="B56" t="s">
        <v>69</v>
      </c>
      <c r="C56" s="38">
        <v>238.7355</v>
      </c>
      <c r="D56" s="39">
        <f t="shared" si="0"/>
        <v>2.7783039581198654E-2</v>
      </c>
      <c r="F56" t="s">
        <v>69</v>
      </c>
      <c r="G56" s="38">
        <v>235.51499999999999</v>
      </c>
      <c r="H56" s="39">
        <f t="shared" si="1"/>
        <v>2.758598121666278E-2</v>
      </c>
    </row>
    <row r="57" spans="2:8" x14ac:dyDescent="0.25">
      <c r="B57" t="s">
        <v>70</v>
      </c>
      <c r="C57" s="38">
        <v>240.21299999999999</v>
      </c>
      <c r="D57" s="39">
        <f t="shared" si="0"/>
        <v>2.7385483939951216E-2</v>
      </c>
      <c r="F57" t="s">
        <v>70</v>
      </c>
      <c r="G57" s="38">
        <v>236.75</v>
      </c>
      <c r="H57" s="39">
        <f t="shared" si="1"/>
        <v>2.6856582725387934E-2</v>
      </c>
    </row>
    <row r="58" spans="2:8" x14ac:dyDescent="0.25">
      <c r="B58" t="s">
        <v>71</v>
      </c>
      <c r="C58" s="38">
        <v>239.67400000000001</v>
      </c>
      <c r="D58" s="39">
        <f t="shared" si="0"/>
        <v>1.831206131778873E-2</v>
      </c>
      <c r="F58" t="s">
        <v>71</v>
      </c>
      <c r="G58" s="38">
        <v>236.26750000000001</v>
      </c>
      <c r="H58" s="39">
        <f t="shared" si="1"/>
        <v>1.8407565615072619E-2</v>
      </c>
    </row>
    <row r="59" spans="2:8" x14ac:dyDescent="0.25">
      <c r="B59" t="s">
        <v>72</v>
      </c>
      <c r="C59" s="38">
        <v>239.898</v>
      </c>
      <c r="D59" s="39">
        <f t="shared" si="0"/>
        <v>1.7620809013166872E-2</v>
      </c>
      <c r="F59" t="s">
        <v>72</v>
      </c>
      <c r="G59" s="38">
        <v>236.542</v>
      </c>
      <c r="H59" s="39">
        <f t="shared" si="1"/>
        <v>1.9221737238291903E-2</v>
      </c>
    </row>
    <row r="60" spans="2:8" x14ac:dyDescent="0.25">
      <c r="B60" t="s">
        <v>73</v>
      </c>
      <c r="C60" s="38">
        <v>241.82149999999999</v>
      </c>
      <c r="D60" s="39">
        <f t="shared" si="0"/>
        <v>1.2926439511509624E-2</v>
      </c>
      <c r="F60" t="s">
        <v>73</v>
      </c>
      <c r="G60" s="38">
        <v>238.184</v>
      </c>
      <c r="H60" s="39">
        <f t="shared" si="1"/>
        <v>1.1332611510944224E-2</v>
      </c>
    </row>
    <row r="61" spans="2:8" x14ac:dyDescent="0.25">
      <c r="B61" t="s">
        <v>74</v>
      </c>
      <c r="C61" s="38">
        <v>242.767</v>
      </c>
      <c r="D61" s="39">
        <f t="shared" si="0"/>
        <v>1.0632230562042766E-2</v>
      </c>
      <c r="F61" t="s">
        <v>74</v>
      </c>
      <c r="G61" s="38">
        <v>239.34299999999999</v>
      </c>
      <c r="H61" s="39">
        <f t="shared" si="1"/>
        <v>1.0952481520591251E-2</v>
      </c>
    </row>
    <row r="62" spans="2:8" x14ac:dyDescent="0.25">
      <c r="B62" t="s">
        <v>75</v>
      </c>
      <c r="C62" s="38">
        <v>241.92099999999999</v>
      </c>
      <c r="D62" s="39">
        <f t="shared" si="0"/>
        <v>9.3752346937923114E-3</v>
      </c>
      <c r="F62" t="s">
        <v>75</v>
      </c>
      <c r="G62" s="38">
        <v>238.69200000000001</v>
      </c>
      <c r="H62" s="39">
        <f t="shared" si="1"/>
        <v>1.0261673738453103E-2</v>
      </c>
    </row>
    <row r="63" spans="2:8" x14ac:dyDescent="0.25">
      <c r="B63" t="s">
        <v>76</v>
      </c>
      <c r="C63" s="38">
        <v>242.77</v>
      </c>
      <c r="D63" s="39">
        <f t="shared" si="0"/>
        <v>1.1971754662398304E-2</v>
      </c>
      <c r="F63" t="s">
        <v>76</v>
      </c>
      <c r="G63" s="38">
        <v>239.607</v>
      </c>
      <c r="H63" s="39">
        <f t="shared" si="1"/>
        <v>1.2957529741018492E-2</v>
      </c>
    </row>
    <row r="64" spans="2:8" x14ac:dyDescent="0.25">
      <c r="B64" t="s">
        <v>77</v>
      </c>
      <c r="C64" s="38">
        <v>247.12899999999999</v>
      </c>
      <c r="D64" s="39">
        <f t="shared" si="0"/>
        <v>2.1948007104413803E-2</v>
      </c>
      <c r="F64" t="s">
        <v>77</v>
      </c>
      <c r="G64" s="38">
        <v>243.9915</v>
      </c>
      <c r="H64" s="39">
        <f t="shared" si="1"/>
        <v>2.4382410237463459E-2</v>
      </c>
    </row>
    <row r="65" spans="2:8" x14ac:dyDescent="0.25">
      <c r="B65" t="s">
        <v>78</v>
      </c>
      <c r="C65" s="38">
        <v>247.185</v>
      </c>
      <c r="D65" s="39">
        <f t="shared" si="0"/>
        <v>1.8198519568145555E-2</v>
      </c>
      <c r="F65" t="s">
        <v>78</v>
      </c>
      <c r="G65" s="38">
        <v>244.471</v>
      </c>
      <c r="H65" s="39">
        <f t="shared" si="1"/>
        <v>2.1425318475994715E-2</v>
      </c>
    </row>
    <row r="66" spans="2:8" x14ac:dyDescent="0.25">
      <c r="B66" t="s">
        <v>79</v>
      </c>
      <c r="C66" s="38">
        <v>246.452</v>
      </c>
      <c r="D66" s="39">
        <f t="shared" si="0"/>
        <v>1.8729254591374866E-2</v>
      </c>
      <c r="F66" t="s">
        <v>79</v>
      </c>
      <c r="G66" s="38">
        <v>242.50749999999999</v>
      </c>
      <c r="H66" s="39">
        <f t="shared" si="1"/>
        <v>1.5985035108005308E-2</v>
      </c>
    </row>
    <row r="67" spans="2:8" x14ac:dyDescent="0.25">
      <c r="B67" t="s">
        <v>80</v>
      </c>
      <c r="C67" s="38">
        <v>245.49600000000001</v>
      </c>
      <c r="D67" s="39">
        <f t="shared" si="0"/>
        <v>1.1228735016682423E-2</v>
      </c>
      <c r="F67" t="s">
        <v>80</v>
      </c>
      <c r="G67" s="38">
        <v>240.73500000000001</v>
      </c>
      <c r="H67" s="39">
        <f t="shared" si="1"/>
        <v>4.707708873280092E-3</v>
      </c>
    </row>
    <row r="68" spans="2:8" x14ac:dyDescent="0.25">
      <c r="B68" t="s">
        <v>81</v>
      </c>
      <c r="C68" s="38">
        <v>249.6165</v>
      </c>
      <c r="D68" s="39">
        <f t="shared" si="0"/>
        <v>1.0065593273148821E-2</v>
      </c>
      <c r="F68" t="s">
        <v>81</v>
      </c>
      <c r="G68" s="38">
        <v>245.04499999999999</v>
      </c>
      <c r="H68" s="39">
        <f t="shared" si="1"/>
        <v>4.3177733650556771E-3</v>
      </c>
    </row>
    <row r="69" spans="2:8" x14ac:dyDescent="0.25">
      <c r="B69" t="s">
        <v>82</v>
      </c>
      <c r="C69" s="38">
        <v>251.61699999999999</v>
      </c>
      <c r="D69" s="39">
        <f t="shared" si="0"/>
        <v>1.7929890567793372E-2</v>
      </c>
      <c r="F69" t="s">
        <v>82</v>
      </c>
      <c r="G69" s="38">
        <v>247.5</v>
      </c>
      <c r="H69" s="39">
        <f t="shared" si="1"/>
        <v>1.2390017629902994E-2</v>
      </c>
    </row>
    <row r="70" spans="2:8" x14ac:dyDescent="0.25">
      <c r="B70" t="s">
        <v>83</v>
      </c>
      <c r="C70" s="38">
        <v>250.608</v>
      </c>
      <c r="D70" s="39">
        <f t="shared" si="0"/>
        <v>1.6863324298443505E-2</v>
      </c>
      <c r="F70" t="s">
        <v>83</v>
      </c>
      <c r="G70" s="38">
        <v>246.22649999999999</v>
      </c>
      <c r="H70" s="39">
        <f t="shared" si="1"/>
        <v>1.5335608177066584E-2</v>
      </c>
    </row>
    <row r="71" spans="2:8" x14ac:dyDescent="0.25">
      <c r="B71" t="s">
        <v>84</v>
      </c>
      <c r="C71" s="38">
        <v>250.94200000000001</v>
      </c>
      <c r="D71" s="39">
        <f t="shared" si="0"/>
        <v>2.2183660833577701E-2</v>
      </c>
      <c r="F71" t="s">
        <v>84</v>
      </c>
      <c r="G71" s="38">
        <v>246.464</v>
      </c>
      <c r="H71" s="39">
        <f t="shared" si="1"/>
        <v>2.3797952105011566E-2</v>
      </c>
    </row>
    <row r="72" spans="2:8" x14ac:dyDescent="0.25">
      <c r="B72" t="s">
        <v>85</v>
      </c>
      <c r="C72" s="38">
        <v>254.95650000000001</v>
      </c>
      <c r="D72" s="39">
        <f t="shared" si="0"/>
        <v>2.1392816580634744E-2</v>
      </c>
      <c r="F72" t="s">
        <v>85</v>
      </c>
      <c r="G72" s="38">
        <v>250.62200000000001</v>
      </c>
      <c r="H72" s="39">
        <f t="shared" si="1"/>
        <v>2.2759085066008433E-2</v>
      </c>
    </row>
    <row r="73" spans="2:8" x14ac:dyDescent="0.25">
      <c r="B73" t="s">
        <v>86</v>
      </c>
      <c r="C73" s="38">
        <v>256.90699999999998</v>
      </c>
      <c r="D73" s="39">
        <f t="shared" si="0"/>
        <v>2.1024016660241562E-2</v>
      </c>
      <c r="F73" t="s">
        <v>86</v>
      </c>
      <c r="G73" s="38">
        <v>252.393</v>
      </c>
      <c r="H73" s="39">
        <f t="shared" si="1"/>
        <v>1.9769696969696993E-2</v>
      </c>
    </row>
    <row r="74" spans="2:8" x14ac:dyDescent="0.25">
      <c r="B74" t="s">
        <v>87</v>
      </c>
      <c r="C74" s="38">
        <v>256.88099999999997</v>
      </c>
      <c r="D74" s="39">
        <f t="shared" si="0"/>
        <v>2.5031124305688435E-2</v>
      </c>
      <c r="F74" t="s">
        <v>87</v>
      </c>
      <c r="G74" s="38">
        <v>252.46250000000001</v>
      </c>
      <c r="H74" s="39">
        <f t="shared" si="1"/>
        <v>2.5326274791706016E-2</v>
      </c>
    </row>
    <row r="75" spans="2:8" x14ac:dyDescent="0.25">
      <c r="B75" t="s">
        <v>88</v>
      </c>
      <c r="C75" s="38">
        <v>259.50299999999999</v>
      </c>
      <c r="D75" s="39">
        <f t="shared" si="0"/>
        <v>3.4115452973196847E-2</v>
      </c>
      <c r="F75" t="s">
        <v>88</v>
      </c>
      <c r="G75" s="38">
        <v>255.471</v>
      </c>
      <c r="H75" s="39">
        <f t="shared" si="1"/>
        <v>3.6544890937418861E-2</v>
      </c>
    </row>
    <row r="76" spans="2:8" x14ac:dyDescent="0.25">
      <c r="B76" t="s">
        <v>89</v>
      </c>
      <c r="C76" s="38">
        <v>262.65800000000002</v>
      </c>
      <c r="D76" s="39">
        <f t="shared" ref="D76:D126" si="2">(C76/C72) - 1</f>
        <v>3.0207113762543925E-2</v>
      </c>
      <c r="F76" t="s">
        <v>89</v>
      </c>
      <c r="G76" s="38">
        <v>258.5675</v>
      </c>
      <c r="H76" s="39">
        <f t="shared" ref="H76:H126" si="3">(G76/G72) - 1</f>
        <v>3.1703122630894365E-2</v>
      </c>
    </row>
    <row r="77" spans="2:8" x14ac:dyDescent="0.25">
      <c r="B77" t="s">
        <v>90</v>
      </c>
      <c r="C77" s="38">
        <v>263.33300000000003</v>
      </c>
      <c r="D77" s="39">
        <f t="shared" si="2"/>
        <v>2.5012942426636986E-2</v>
      </c>
      <c r="F77" t="s">
        <v>90</v>
      </c>
      <c r="G77" s="38">
        <v>259.52800000000002</v>
      </c>
      <c r="H77" s="39">
        <f t="shared" si="3"/>
        <v>2.82694052529191E-2</v>
      </c>
    </row>
    <row r="78" spans="2:8" x14ac:dyDescent="0.25">
      <c r="B78" t="s">
        <v>91</v>
      </c>
      <c r="C78" s="38">
        <v>265.25150000000002</v>
      </c>
      <c r="D78" s="39">
        <f t="shared" si="2"/>
        <v>3.2585126965404498E-2</v>
      </c>
      <c r="F78" t="s">
        <v>91</v>
      </c>
      <c r="G78" s="38">
        <v>261.85149999999999</v>
      </c>
      <c r="H78" s="39">
        <f t="shared" si="3"/>
        <v>3.718968163588654E-2</v>
      </c>
    </row>
    <row r="79" spans="2:8" x14ac:dyDescent="0.25">
      <c r="B79" t="s">
        <v>92</v>
      </c>
      <c r="C79" s="38">
        <v>268.03100000000001</v>
      </c>
      <c r="D79" s="39">
        <f t="shared" si="2"/>
        <v>3.2862818541596894E-2</v>
      </c>
      <c r="F79" t="s">
        <v>92</v>
      </c>
      <c r="G79" s="38">
        <v>264.47699999999998</v>
      </c>
      <c r="H79" s="39">
        <f t="shared" si="3"/>
        <v>3.5252533555667709E-2</v>
      </c>
    </row>
    <row r="80" spans="2:8" x14ac:dyDescent="0.25">
      <c r="B80" t="s">
        <v>93</v>
      </c>
      <c r="C80" s="38">
        <v>271.35199999999998</v>
      </c>
      <c r="D80" s="39">
        <f t="shared" si="2"/>
        <v>3.3100076906090736E-2</v>
      </c>
      <c r="F80" t="s">
        <v>93</v>
      </c>
      <c r="G80" s="38">
        <v>267.83850000000001</v>
      </c>
      <c r="H80" s="39">
        <f t="shared" si="3"/>
        <v>3.585524089454406E-2</v>
      </c>
    </row>
    <row r="81" spans="2:8" x14ac:dyDescent="0.25">
      <c r="B81" t="s">
        <v>94</v>
      </c>
      <c r="C81" s="38">
        <v>271.625</v>
      </c>
      <c r="D81" s="39">
        <f t="shared" si="2"/>
        <v>3.1488647453983942E-2</v>
      </c>
      <c r="F81" t="s">
        <v>94</v>
      </c>
      <c r="G81" s="38">
        <v>267.75700000000001</v>
      </c>
      <c r="H81" s="39">
        <f t="shared" si="3"/>
        <v>3.1707561419191732E-2</v>
      </c>
    </row>
    <row r="82" spans="2:8" x14ac:dyDescent="0.25">
      <c r="B82" t="s">
        <v>95</v>
      </c>
      <c r="C82" s="38">
        <v>273.04899999999998</v>
      </c>
      <c r="D82" s="39">
        <f t="shared" si="2"/>
        <v>2.939662923678088E-2</v>
      </c>
      <c r="F82" t="s">
        <v>95</v>
      </c>
      <c r="G82" s="38">
        <v>269.59449999999998</v>
      </c>
      <c r="H82" s="39">
        <f t="shared" si="3"/>
        <v>2.957019532063021E-2</v>
      </c>
    </row>
    <row r="83" spans="2:8" x14ac:dyDescent="0.25">
      <c r="B83" t="s">
        <v>96</v>
      </c>
      <c r="C83" s="38">
        <v>275.30399999999997</v>
      </c>
      <c r="D83" s="39">
        <f t="shared" si="2"/>
        <v>2.7134920960635078E-2</v>
      </c>
      <c r="F83" t="s">
        <v>96</v>
      </c>
      <c r="G83" s="38">
        <v>271.03899999999999</v>
      </c>
      <c r="H83" s="39">
        <f t="shared" si="3"/>
        <v>2.4811231222374719E-2</v>
      </c>
    </row>
    <row r="84" spans="2:8" x14ac:dyDescent="0.25">
      <c r="B84" t="s">
        <v>97</v>
      </c>
      <c r="C84" s="38">
        <v>277.69799999999998</v>
      </c>
      <c r="D84" s="39">
        <f t="shared" si="2"/>
        <v>2.3386597482237148E-2</v>
      </c>
      <c r="F84" t="s">
        <v>97</v>
      </c>
      <c r="G84" s="38">
        <v>272.94049999999999</v>
      </c>
      <c r="H84" s="39">
        <f t="shared" si="3"/>
        <v>1.9048792462621922E-2</v>
      </c>
    </row>
    <row r="85" spans="2:8" x14ac:dyDescent="0.25">
      <c r="B85" t="s">
        <v>98</v>
      </c>
      <c r="C85" s="38">
        <v>280.286</v>
      </c>
      <c r="D85" s="39">
        <f t="shared" si="2"/>
        <v>3.1885872066267806E-2</v>
      </c>
      <c r="F85" t="s">
        <v>98</v>
      </c>
      <c r="G85" s="38">
        <v>274.52</v>
      </c>
      <c r="H85" s="39">
        <f t="shared" si="3"/>
        <v>2.5257976448794794E-2</v>
      </c>
    </row>
    <row r="86" spans="2:8" x14ac:dyDescent="0.25">
      <c r="B86" t="s">
        <v>99</v>
      </c>
      <c r="C86" s="38">
        <v>279.05149999999998</v>
      </c>
      <c r="D86" s="39">
        <f t="shared" si="2"/>
        <v>2.1983233778552602E-2</v>
      </c>
      <c r="F86" t="s">
        <v>99</v>
      </c>
      <c r="G86" s="38">
        <v>274.65600000000001</v>
      </c>
      <c r="H86" s="39">
        <f t="shared" si="3"/>
        <v>1.8774492803080189E-2</v>
      </c>
    </row>
    <row r="87" spans="2:8" x14ac:dyDescent="0.25">
      <c r="B87" t="s">
        <v>100</v>
      </c>
      <c r="C87" s="38">
        <v>282.11500000000001</v>
      </c>
      <c r="D87" s="39">
        <f t="shared" si="2"/>
        <v>2.4739923865981117E-2</v>
      </c>
      <c r="F87" t="s">
        <v>100</v>
      </c>
      <c r="G87" s="38">
        <v>278.08100000000002</v>
      </c>
      <c r="H87" s="39">
        <f t="shared" si="3"/>
        <v>2.5981500817225722E-2</v>
      </c>
    </row>
    <row r="88" spans="2:8" x14ac:dyDescent="0.25">
      <c r="B88" t="s">
        <v>101</v>
      </c>
      <c r="C88" s="38">
        <v>280.76949999999999</v>
      </c>
      <c r="D88" s="39">
        <f t="shared" si="2"/>
        <v>1.1060576597598848E-2</v>
      </c>
      <c r="F88" t="s">
        <v>101</v>
      </c>
      <c r="G88" s="38">
        <v>276.33550000000002</v>
      </c>
      <c r="H88" s="39">
        <f t="shared" si="3"/>
        <v>1.2438608414654606E-2</v>
      </c>
    </row>
    <row r="89" spans="2:8" x14ac:dyDescent="0.25">
      <c r="B89" t="s">
        <v>102</v>
      </c>
      <c r="C89" s="38">
        <v>284.90499999999997</v>
      </c>
      <c r="D89" s="39">
        <f t="shared" si="2"/>
        <v>1.6479595841390582E-2</v>
      </c>
      <c r="F89" t="s">
        <v>102</v>
      </c>
      <c r="G89" s="38">
        <v>281.13099999999997</v>
      </c>
      <c r="H89" s="39">
        <f t="shared" si="3"/>
        <v>2.4082034095876503E-2</v>
      </c>
    </row>
    <row r="90" spans="2:8" x14ac:dyDescent="0.25">
      <c r="B90" t="s">
        <v>103</v>
      </c>
      <c r="C90" s="38">
        <v>283.95699999999999</v>
      </c>
      <c r="D90" s="39">
        <f t="shared" si="2"/>
        <v>1.7579192371300678E-2</v>
      </c>
      <c r="F90" t="s">
        <v>103</v>
      </c>
      <c r="G90" s="38">
        <v>279.73</v>
      </c>
      <c r="H90" s="39">
        <f t="shared" si="3"/>
        <v>1.8474018408481951E-2</v>
      </c>
    </row>
    <row r="91" spans="2:8" x14ac:dyDescent="0.25">
      <c r="B91" t="s">
        <v>104</v>
      </c>
      <c r="C91" s="38">
        <v>286.95</v>
      </c>
      <c r="D91" s="39">
        <f t="shared" si="2"/>
        <v>1.7138401006681514E-2</v>
      </c>
      <c r="F91" t="s">
        <v>104</v>
      </c>
      <c r="G91" s="38">
        <v>282.79500000000002</v>
      </c>
      <c r="H91" s="39">
        <f t="shared" si="3"/>
        <v>1.6951895311078324E-2</v>
      </c>
    </row>
    <row r="92" spans="2:8" x14ac:dyDescent="0.25">
      <c r="B92" t="s">
        <v>105</v>
      </c>
      <c r="C92" s="38">
        <v>293.32049999999998</v>
      </c>
      <c r="D92" s="39">
        <f t="shared" si="2"/>
        <v>4.470214891574753E-2</v>
      </c>
      <c r="F92" t="s">
        <v>105</v>
      </c>
      <c r="G92" s="38">
        <v>290.15350000000001</v>
      </c>
      <c r="H92" s="39">
        <f t="shared" si="3"/>
        <v>5.0004433017111438E-2</v>
      </c>
    </row>
    <row r="93" spans="2:8" x14ac:dyDescent="0.25">
      <c r="B93" t="s">
        <v>106</v>
      </c>
      <c r="C93" s="38">
        <v>299.70400000000001</v>
      </c>
      <c r="D93" s="39">
        <f t="shared" si="2"/>
        <v>5.1943630332918156E-2</v>
      </c>
      <c r="F93" t="s">
        <v>106</v>
      </c>
      <c r="G93" s="38">
        <v>295.41000000000003</v>
      </c>
      <c r="H93" s="39">
        <f t="shared" si="3"/>
        <v>5.0791268127670319E-2</v>
      </c>
    </row>
    <row r="94" spans="2:8" x14ac:dyDescent="0.25">
      <c r="B94" t="s">
        <v>107</v>
      </c>
      <c r="C94" s="38">
        <v>303.97750000000002</v>
      </c>
      <c r="D94" s="39">
        <f t="shared" si="2"/>
        <v>7.0505393422243712E-2</v>
      </c>
      <c r="F94" t="s">
        <v>107</v>
      </c>
      <c r="G94" s="38">
        <v>299.50599999999997</v>
      </c>
      <c r="H94" s="39">
        <f t="shared" si="3"/>
        <v>7.069674328817066E-2</v>
      </c>
    </row>
    <row r="95" spans="2:8" x14ac:dyDescent="0.25">
      <c r="B95" t="s">
        <v>108</v>
      </c>
      <c r="C95" s="38">
        <v>310.07799999999997</v>
      </c>
      <c r="D95" s="39">
        <f t="shared" si="2"/>
        <v>8.0599407562293113E-2</v>
      </c>
      <c r="F95" t="s">
        <v>108</v>
      </c>
      <c r="G95" s="38">
        <v>305.702</v>
      </c>
      <c r="H95" s="39">
        <f t="shared" si="3"/>
        <v>8.100213935889955E-2</v>
      </c>
    </row>
    <row r="96" spans="2:8" x14ac:dyDescent="0.25">
      <c r="B96" t="s">
        <v>109</v>
      </c>
      <c r="C96" s="38">
        <v>321.59050000000002</v>
      </c>
      <c r="D96" s="39">
        <f t="shared" si="2"/>
        <v>9.6379216590726013E-2</v>
      </c>
      <c r="F96" t="s">
        <v>109</v>
      </c>
      <c r="G96" s="38">
        <v>316.27699999999999</v>
      </c>
      <c r="H96" s="39">
        <f t="shared" si="3"/>
        <v>9.0033378883935589E-2</v>
      </c>
    </row>
    <row r="97" spans="2:8" x14ac:dyDescent="0.25">
      <c r="B97" t="s">
        <v>110</v>
      </c>
      <c r="C97" s="38">
        <v>326.79599999999999</v>
      </c>
      <c r="D97" s="39">
        <f t="shared" si="2"/>
        <v>9.0395857245815892E-2</v>
      </c>
      <c r="F97" t="s">
        <v>110</v>
      </c>
      <c r="G97" s="38">
        <v>322.66399999999999</v>
      </c>
      <c r="H97" s="39">
        <f t="shared" si="3"/>
        <v>9.2258217392775954E-2</v>
      </c>
    </row>
    <row r="98" spans="2:8" x14ac:dyDescent="0.25">
      <c r="B98" t="s">
        <v>111</v>
      </c>
      <c r="C98" s="38">
        <v>330.33100000000002</v>
      </c>
      <c r="D98" s="39">
        <f t="shared" si="2"/>
        <v>8.6695561349112937E-2</v>
      </c>
      <c r="F98" t="s">
        <v>111</v>
      </c>
      <c r="G98" s="38">
        <v>325.4015</v>
      </c>
      <c r="H98" s="39">
        <f t="shared" si="3"/>
        <v>8.6460705294718831E-2</v>
      </c>
    </row>
    <row r="99" spans="2:8" x14ac:dyDescent="0.25">
      <c r="B99" t="s">
        <v>112</v>
      </c>
      <c r="C99" s="38">
        <v>335.15499999999997</v>
      </c>
      <c r="D99" s="39">
        <f t="shared" si="2"/>
        <v>8.0873199646540606E-2</v>
      </c>
      <c r="F99" t="s">
        <v>112</v>
      </c>
      <c r="G99" s="38">
        <v>329.05889999999999</v>
      </c>
      <c r="H99" s="39">
        <f t="shared" si="3"/>
        <v>7.6404145213312402E-2</v>
      </c>
    </row>
    <row r="100" spans="2:8" x14ac:dyDescent="0.25">
      <c r="B100" t="s">
        <v>113</v>
      </c>
      <c r="C100" s="38">
        <v>342.28309999999999</v>
      </c>
      <c r="D100" s="39">
        <f t="shared" si="2"/>
        <v>6.4344562417111062E-2</v>
      </c>
      <c r="F100" t="s">
        <v>113</v>
      </c>
      <c r="G100" s="38">
        <v>335.2722</v>
      </c>
      <c r="H100" s="39">
        <f t="shared" si="3"/>
        <v>6.0058745972675798E-2</v>
      </c>
    </row>
    <row r="101" spans="2:8" x14ac:dyDescent="0.25">
      <c r="B101" t="s">
        <v>114</v>
      </c>
      <c r="C101" s="38">
        <v>346.27319999999997</v>
      </c>
      <c r="D101" s="39">
        <f t="shared" si="2"/>
        <v>5.9600484706055168E-2</v>
      </c>
      <c r="F101" t="s">
        <v>114</v>
      </c>
      <c r="G101" s="38">
        <v>340.14</v>
      </c>
      <c r="H101" s="39">
        <f t="shared" si="3"/>
        <v>5.4161604641360661E-2</v>
      </c>
    </row>
    <row r="102" spans="2:8" x14ac:dyDescent="0.25">
      <c r="B102" t="s">
        <v>115</v>
      </c>
      <c r="C102" s="38">
        <v>347.5274</v>
      </c>
      <c r="D102" s="39">
        <f t="shared" si="2"/>
        <v>5.2058087191332314E-2</v>
      </c>
      <c r="F102" t="s">
        <v>115</v>
      </c>
      <c r="G102" s="38">
        <v>340.10500000000002</v>
      </c>
      <c r="H102" s="39">
        <f t="shared" si="3"/>
        <v>4.5185716722264679E-2</v>
      </c>
    </row>
    <row r="103" spans="2:8" x14ac:dyDescent="0.25">
      <c r="B103" t="s">
        <v>116</v>
      </c>
      <c r="C103" s="38">
        <v>350.70330000000001</v>
      </c>
      <c r="D103" s="39">
        <f t="shared" si="2"/>
        <v>4.6391371156629058E-2</v>
      </c>
      <c r="F103" t="s">
        <v>116</v>
      </c>
      <c r="G103" s="38">
        <v>342.25619999999998</v>
      </c>
      <c r="H103" s="39">
        <f t="shared" si="3"/>
        <v>4.0106193754370301E-2</v>
      </c>
    </row>
    <row r="104" spans="2:8" x14ac:dyDescent="0.25">
      <c r="B104" t="s">
        <v>117</v>
      </c>
      <c r="C104" s="38">
        <v>355.24239999999998</v>
      </c>
      <c r="D104" s="39">
        <f t="shared" si="2"/>
        <v>3.7861349274913136E-2</v>
      </c>
      <c r="F104" t="s">
        <v>117</v>
      </c>
      <c r="G104" s="38">
        <v>346.10329999999999</v>
      </c>
      <c r="H104" s="39">
        <f t="shared" si="3"/>
        <v>3.2305392454250681E-2</v>
      </c>
    </row>
    <row r="105" spans="2:8" x14ac:dyDescent="0.25">
      <c r="B105" t="s">
        <v>118</v>
      </c>
      <c r="C105" s="38">
        <v>357.56079999999997</v>
      </c>
      <c r="D105" s="39">
        <f t="shared" si="2"/>
        <v>3.2597382644686368E-2</v>
      </c>
      <c r="F105" t="s">
        <v>118</v>
      </c>
      <c r="G105" s="38">
        <v>349.55200000000002</v>
      </c>
      <c r="H105" s="39">
        <f t="shared" si="3"/>
        <v>2.7670959016875551E-2</v>
      </c>
    </row>
    <row r="106" spans="2:8" x14ac:dyDescent="0.25">
      <c r="B106" t="s">
        <v>119</v>
      </c>
      <c r="C106" s="38">
        <v>358.4692</v>
      </c>
      <c r="D106" s="39">
        <f t="shared" si="2"/>
        <v>3.1484711709062418E-2</v>
      </c>
      <c r="F106" t="s">
        <v>119</v>
      </c>
      <c r="G106" s="38">
        <v>349.60430000000002</v>
      </c>
      <c r="H106" s="39">
        <f t="shared" si="3"/>
        <v>2.7930492053924505E-2</v>
      </c>
    </row>
    <row r="107" spans="2:8" x14ac:dyDescent="0.25">
      <c r="B107" t="s">
        <v>120</v>
      </c>
      <c r="C107" s="38">
        <v>360.8929</v>
      </c>
      <c r="D107" s="39">
        <f t="shared" si="2"/>
        <v>2.9054759393481566E-2</v>
      </c>
      <c r="F107" t="s">
        <v>120</v>
      </c>
      <c r="G107" s="38">
        <v>351.46850000000001</v>
      </c>
      <c r="H107" s="39">
        <f t="shared" si="3"/>
        <v>2.6916386028945638E-2</v>
      </c>
    </row>
    <row r="108" spans="2:8" x14ac:dyDescent="0.25">
      <c r="B108" t="s">
        <v>121</v>
      </c>
      <c r="C108" s="38">
        <v>364.71129999999999</v>
      </c>
      <c r="D108" s="39">
        <f t="shared" si="2"/>
        <v>2.665475742760437E-2</v>
      </c>
      <c r="F108" t="s">
        <v>121</v>
      </c>
      <c r="G108" s="38">
        <v>355.12079999999997</v>
      </c>
      <c r="H108" s="39">
        <f t="shared" si="3"/>
        <v>2.6054360071111615E-2</v>
      </c>
    </row>
    <row r="109" spans="2:8" x14ac:dyDescent="0.25">
      <c r="B109" t="s">
        <v>122</v>
      </c>
      <c r="C109" s="38">
        <v>366.49549999999999</v>
      </c>
      <c r="D109" s="39">
        <f t="shared" si="2"/>
        <v>2.4987918138677401E-2</v>
      </c>
      <c r="F109" t="s">
        <v>122</v>
      </c>
      <c r="G109" s="38">
        <v>358.3999</v>
      </c>
      <c r="H109" s="39">
        <f t="shared" si="3"/>
        <v>2.5312113791367219E-2</v>
      </c>
    </row>
    <row r="110" spans="2:8" x14ac:dyDescent="0.25">
      <c r="B110" t="s">
        <v>123</v>
      </c>
      <c r="C110" s="38">
        <v>367.44909999999999</v>
      </c>
      <c r="D110" s="39">
        <f t="shared" si="2"/>
        <v>2.5050687757832479E-2</v>
      </c>
      <c r="F110" t="s">
        <v>123</v>
      </c>
      <c r="G110" s="38">
        <v>358.51769999999999</v>
      </c>
      <c r="H110" s="39">
        <f t="shared" si="3"/>
        <v>2.5495681832288675E-2</v>
      </c>
    </row>
    <row r="111" spans="2:8" x14ac:dyDescent="0.25">
      <c r="B111" t="s">
        <v>124</v>
      </c>
      <c r="C111" s="38">
        <v>369.92200000000003</v>
      </c>
      <c r="D111" s="39">
        <f t="shared" si="2"/>
        <v>2.5018779809744096E-2</v>
      </c>
      <c r="F111" t="s">
        <v>124</v>
      </c>
      <c r="G111" s="38">
        <v>360.4452</v>
      </c>
      <c r="H111" s="39">
        <f t="shared" si="3"/>
        <v>2.5540553420861256E-2</v>
      </c>
    </row>
    <row r="112" spans="2:8" x14ac:dyDescent="0.25">
      <c r="B112" t="s">
        <v>125</v>
      </c>
      <c r="C112" s="38">
        <v>373.64319999999998</v>
      </c>
      <c r="D112" s="39">
        <f t="shared" si="2"/>
        <v>2.4490329748488637E-2</v>
      </c>
      <c r="F112" t="s">
        <v>125</v>
      </c>
      <c r="G112" s="38">
        <v>363.9024</v>
      </c>
      <c r="H112" s="39">
        <f t="shared" si="3"/>
        <v>2.4728486757182422E-2</v>
      </c>
    </row>
    <row r="113" spans="2:8" x14ac:dyDescent="0.25">
      <c r="B113" t="s">
        <v>126</v>
      </c>
      <c r="C113" s="38">
        <v>375.47309999999999</v>
      </c>
      <c r="D113" s="39">
        <f t="shared" si="2"/>
        <v>2.4495798720584494E-2</v>
      </c>
      <c r="F113" t="s">
        <v>126</v>
      </c>
      <c r="G113" s="38">
        <v>367.14600000000002</v>
      </c>
      <c r="H113" s="39">
        <f t="shared" si="3"/>
        <v>2.4403187612496602E-2</v>
      </c>
    </row>
    <row r="114" spans="2:8" x14ac:dyDescent="0.25">
      <c r="B114" t="s">
        <v>127</v>
      </c>
      <c r="C114" s="38">
        <v>376.80560000000003</v>
      </c>
      <c r="D114" s="39">
        <f t="shared" si="2"/>
        <v>2.5463390711802036E-2</v>
      </c>
      <c r="F114" t="s">
        <v>127</v>
      </c>
      <c r="G114" s="38">
        <v>367.6515</v>
      </c>
      <c r="H114" s="39">
        <f t="shared" si="3"/>
        <v>2.5476566428937808E-2</v>
      </c>
    </row>
    <row r="115" spans="2:8" x14ac:dyDescent="0.25">
      <c r="B115" t="s">
        <v>128</v>
      </c>
      <c r="C115" s="38">
        <v>379.62479999999999</v>
      </c>
      <c r="D115" s="39">
        <f t="shared" si="2"/>
        <v>2.622931320656785E-2</v>
      </c>
      <c r="F115" t="s">
        <v>128</v>
      </c>
      <c r="G115" s="38">
        <v>369.96640000000002</v>
      </c>
      <c r="H115" s="39">
        <f t="shared" si="3"/>
        <v>2.6415111090396071E-2</v>
      </c>
    </row>
    <row r="116" spans="2:8" x14ac:dyDescent="0.25">
      <c r="B116" t="s">
        <v>129</v>
      </c>
      <c r="C116" s="38">
        <v>383.45190000000002</v>
      </c>
      <c r="D116" s="39">
        <f t="shared" si="2"/>
        <v>2.6251514814132904E-2</v>
      </c>
      <c r="F116" t="s">
        <v>129</v>
      </c>
      <c r="G116" s="38">
        <v>373.61410000000001</v>
      </c>
      <c r="H116" s="39">
        <f t="shared" si="3"/>
        <v>2.668765031502951E-2</v>
      </c>
    </row>
    <row r="117" spans="2:8" x14ac:dyDescent="0.25">
      <c r="B117" t="s">
        <v>130</v>
      </c>
      <c r="C117" s="38">
        <v>385.44110000000001</v>
      </c>
      <c r="D117" s="39">
        <f t="shared" si="2"/>
        <v>2.6547840577660686E-2</v>
      </c>
      <c r="F117" t="s">
        <v>130</v>
      </c>
      <c r="G117" s="38">
        <v>377.18959999999998</v>
      </c>
      <c r="H117" s="39">
        <f t="shared" si="3"/>
        <v>2.7355874774612765E-2</v>
      </c>
    </row>
    <row r="118" spans="2:8" x14ac:dyDescent="0.25">
      <c r="B118" t="s">
        <v>131</v>
      </c>
      <c r="C118" s="38">
        <v>386.81900000000002</v>
      </c>
      <c r="D118" s="39">
        <f t="shared" si="2"/>
        <v>2.6574445815030323E-2</v>
      </c>
      <c r="F118" t="s">
        <v>131</v>
      </c>
      <c r="G118" s="38">
        <v>377.75749999999999</v>
      </c>
      <c r="H118" s="39">
        <f t="shared" si="3"/>
        <v>2.7487987945105541E-2</v>
      </c>
    </row>
    <row r="119" spans="2:8" x14ac:dyDescent="0.25">
      <c r="B119" t="s">
        <v>132</v>
      </c>
      <c r="C119" s="38">
        <v>389.6028</v>
      </c>
      <c r="D119" s="39">
        <f t="shared" si="2"/>
        <v>2.6283846576935943E-2</v>
      </c>
      <c r="F119" t="s">
        <v>132</v>
      </c>
      <c r="G119" s="38">
        <v>379.9941</v>
      </c>
      <c r="H119" s="39">
        <f t="shared" si="3"/>
        <v>2.7104353260188008E-2</v>
      </c>
    </row>
    <row r="120" spans="2:8" x14ac:dyDescent="0.25">
      <c r="B120" t="s">
        <v>133</v>
      </c>
      <c r="C120" s="38">
        <v>393.32740000000001</v>
      </c>
      <c r="D120" s="39">
        <f t="shared" si="2"/>
        <v>2.5754208024526548E-2</v>
      </c>
      <c r="F120" t="s">
        <v>133</v>
      </c>
      <c r="G120" s="38">
        <v>383.48700000000002</v>
      </c>
      <c r="H120" s="39">
        <f t="shared" si="3"/>
        <v>2.6425394544798975E-2</v>
      </c>
    </row>
    <row r="121" spans="2:8" x14ac:dyDescent="0.25">
      <c r="B121" t="s">
        <v>134</v>
      </c>
      <c r="C121" s="38">
        <v>395.24270000000001</v>
      </c>
      <c r="D121" s="39">
        <f t="shared" si="2"/>
        <v>2.5429566281333305E-2</v>
      </c>
      <c r="F121" t="s">
        <v>134</v>
      </c>
      <c r="G121" s="38">
        <v>386.94490000000002</v>
      </c>
      <c r="H121" s="39">
        <f t="shared" si="3"/>
        <v>2.5863120298120768E-2</v>
      </c>
    </row>
    <row r="122" spans="2:8" x14ac:dyDescent="0.25">
      <c r="B122" t="s">
        <v>135</v>
      </c>
      <c r="C122" s="38">
        <v>396.50330000000002</v>
      </c>
      <c r="D122" s="39">
        <f t="shared" si="2"/>
        <v>2.5035740229926606E-2</v>
      </c>
      <c r="F122" t="s">
        <v>135</v>
      </c>
      <c r="G122" s="38">
        <v>387.33199999999999</v>
      </c>
      <c r="H122" s="39">
        <f t="shared" si="3"/>
        <v>2.5345625169586272E-2</v>
      </c>
    </row>
    <row r="123" spans="2:8" x14ac:dyDescent="0.25">
      <c r="B123" t="s">
        <v>136</v>
      </c>
      <c r="C123" s="38">
        <v>399.3075</v>
      </c>
      <c r="D123" s="39">
        <f t="shared" si="2"/>
        <v>2.4909215231512682E-2</v>
      </c>
      <c r="F123" t="s">
        <v>136</v>
      </c>
      <c r="G123" s="38">
        <v>389.5643</v>
      </c>
      <c r="H123" s="39">
        <f t="shared" si="3"/>
        <v>2.5185127874353785E-2</v>
      </c>
    </row>
    <row r="124" spans="2:8" x14ac:dyDescent="0.25">
      <c r="B124" t="s">
        <v>137</v>
      </c>
      <c r="C124" s="38">
        <v>403.08269999999999</v>
      </c>
      <c r="D124" s="39">
        <f t="shared" si="2"/>
        <v>2.4801984301119129E-2</v>
      </c>
      <c r="F124" t="s">
        <v>137</v>
      </c>
      <c r="G124" s="38">
        <v>393.09379999999999</v>
      </c>
      <c r="H124" s="39">
        <f t="shared" si="3"/>
        <v>2.5051175137618564E-2</v>
      </c>
    </row>
    <row r="125" spans="2:8" x14ac:dyDescent="0.25">
      <c r="B125" t="s">
        <v>138</v>
      </c>
      <c r="C125" s="38">
        <v>404.9228</v>
      </c>
      <c r="D125" s="39">
        <f t="shared" si="2"/>
        <v>2.4491533935984133E-2</v>
      </c>
      <c r="F125" t="s">
        <v>138</v>
      </c>
      <c r="G125" s="38">
        <v>396.5446</v>
      </c>
      <c r="H125" s="39">
        <f t="shared" si="3"/>
        <v>2.480895858816079E-2</v>
      </c>
    </row>
    <row r="126" spans="2:8" x14ac:dyDescent="0.25">
      <c r="B126" t="s">
        <v>139</v>
      </c>
      <c r="C126" s="38">
        <v>406.20699999999999</v>
      </c>
      <c r="D126" s="39">
        <f t="shared" si="2"/>
        <v>2.4473188495530707E-2</v>
      </c>
      <c r="F126" t="s">
        <v>139</v>
      </c>
      <c r="G126" s="38">
        <v>396.9896</v>
      </c>
      <c r="H126" s="39">
        <f t="shared" si="3"/>
        <v>2.4933648652835316E-2</v>
      </c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>
      <selection activeCell="G2" sqref="G2"/>
    </sheetView>
  </sheetViews>
  <sheetFormatPr defaultRowHeight="13.2" x14ac:dyDescent="0.25"/>
  <cols>
    <col min="2" max="2" width="8" customWidth="1"/>
    <col min="3" max="3" width="11.6640625" bestFit="1" customWidth="1"/>
    <col min="4" max="4" width="8.109375" style="39" customWidth="1"/>
    <col min="5" max="5" width="11.6640625" bestFit="1" customWidth="1"/>
    <col min="6" max="6" width="9.88671875" customWidth="1"/>
    <col min="7" max="7" width="11.6640625" bestFit="1" customWidth="1"/>
    <col min="8" max="8" width="7" customWidth="1"/>
  </cols>
  <sheetData>
    <row r="1" spans="1:10" ht="13.8" x14ac:dyDescent="0.25">
      <c r="A1" s="5"/>
      <c r="B1" s="1"/>
      <c r="C1" s="2"/>
      <c r="D1" s="41"/>
      <c r="G1" s="5"/>
      <c r="H1" s="5"/>
      <c r="I1" s="1"/>
    </row>
    <row r="2" spans="1:10" x14ac:dyDescent="0.25">
      <c r="A2" s="5"/>
      <c r="B2" s="6" t="s">
        <v>19</v>
      </c>
      <c r="C2" s="2"/>
      <c r="D2" s="41"/>
      <c r="F2" s="6" t="s">
        <v>140</v>
      </c>
    </row>
    <row r="3" spans="1:10" x14ac:dyDescent="0.25">
      <c r="A3" s="5"/>
      <c r="B3" s="3"/>
      <c r="C3" s="2"/>
      <c r="D3" s="41"/>
      <c r="G3" s="5"/>
      <c r="H3" s="5"/>
      <c r="I3" s="3"/>
    </row>
    <row r="4" spans="1:10" x14ac:dyDescent="0.25">
      <c r="A4" s="7"/>
      <c r="B4" s="30"/>
      <c r="C4" s="47" t="s">
        <v>8</v>
      </c>
      <c r="D4" s="48"/>
      <c r="F4" s="30"/>
      <c r="G4" s="47" t="s">
        <v>8</v>
      </c>
      <c r="H4" s="48"/>
    </row>
    <row r="5" spans="1:10" x14ac:dyDescent="0.25">
      <c r="A5" s="10"/>
      <c r="B5" s="28"/>
      <c r="C5" s="13" t="s">
        <v>6</v>
      </c>
      <c r="D5" s="42" t="s">
        <v>5</v>
      </c>
      <c r="E5" s="13"/>
      <c r="F5" s="28"/>
      <c r="G5" s="13" t="s">
        <v>6</v>
      </c>
      <c r="H5" s="31" t="s">
        <v>5</v>
      </c>
      <c r="I5" s="40"/>
      <c r="J5" s="14"/>
    </row>
    <row r="6" spans="1:10" x14ac:dyDescent="0.25">
      <c r="A6" s="10"/>
      <c r="B6" s="29"/>
      <c r="C6" s="25" t="s">
        <v>0</v>
      </c>
      <c r="D6" s="43" t="s">
        <v>4</v>
      </c>
      <c r="E6" s="25"/>
      <c r="F6" s="29"/>
      <c r="G6" s="25" t="s">
        <v>0</v>
      </c>
      <c r="H6" s="32" t="s">
        <v>4</v>
      </c>
      <c r="I6" s="14"/>
      <c r="J6" s="14"/>
    </row>
    <row r="7" spans="1:10" x14ac:dyDescent="0.25">
      <c r="B7">
        <v>2000</v>
      </c>
      <c r="C7" s="38">
        <v>179.5</v>
      </c>
      <c r="F7">
        <v>2000</v>
      </c>
      <c r="G7" s="38">
        <v>174.88333333333301</v>
      </c>
    </row>
    <row r="8" spans="1:10" x14ac:dyDescent="0.25">
      <c r="B8">
        <v>2001</v>
      </c>
      <c r="C8" s="38">
        <v>185.88333333333301</v>
      </c>
      <c r="D8" s="39">
        <f>(C8/C7)-1</f>
        <v>3.5561745589598903E-2</v>
      </c>
      <c r="F8">
        <v>2001</v>
      </c>
      <c r="G8" s="38">
        <v>180.933333333333</v>
      </c>
      <c r="H8" s="39">
        <f t="shared" ref="H8:H36" si="0">(G8/G7)-1</f>
        <v>3.4594491565805852E-2</v>
      </c>
    </row>
    <row r="9" spans="1:10" x14ac:dyDescent="0.25">
      <c r="B9">
        <v>2002</v>
      </c>
      <c r="C9" s="38">
        <v>189.5</v>
      </c>
      <c r="D9" s="39">
        <f t="shared" ref="D9:D36" si="1">(C9/C8)-1</f>
        <v>1.9456648435400403E-2</v>
      </c>
      <c r="F9">
        <v>2002</v>
      </c>
      <c r="G9" s="38">
        <v>184.183333333333</v>
      </c>
      <c r="H9" s="39">
        <f t="shared" si="0"/>
        <v>1.7962417096536454E-2</v>
      </c>
    </row>
    <row r="10" spans="1:10" x14ac:dyDescent="0.25">
      <c r="B10">
        <v>2003</v>
      </c>
      <c r="C10" s="38">
        <v>192.39999999999901</v>
      </c>
      <c r="D10" s="39">
        <f t="shared" si="1"/>
        <v>1.530343007915036E-2</v>
      </c>
      <c r="F10">
        <v>2003</v>
      </c>
      <c r="G10" s="38">
        <v>186.69999999999899</v>
      </c>
      <c r="H10" s="39">
        <f t="shared" si="0"/>
        <v>1.366392181702647E-2</v>
      </c>
    </row>
    <row r="11" spans="1:10" x14ac:dyDescent="0.25">
      <c r="B11">
        <v>2004</v>
      </c>
      <c r="C11" s="38">
        <v>194.88333333333301</v>
      </c>
      <c r="D11" s="39">
        <f t="shared" si="1"/>
        <v>1.2907137907141486E-2</v>
      </c>
      <c r="F11">
        <v>2004</v>
      </c>
      <c r="G11" s="38">
        <v>189.79999999999899</v>
      </c>
      <c r="H11" s="39">
        <f t="shared" si="0"/>
        <v>1.6604177825388478E-2</v>
      </c>
    </row>
    <row r="12" spans="1:10" x14ac:dyDescent="0.25">
      <c r="B12">
        <v>2005</v>
      </c>
      <c r="C12" s="38">
        <v>200.46666666666599</v>
      </c>
      <c r="D12" s="39">
        <f t="shared" si="1"/>
        <v>2.8649619430426654E-2</v>
      </c>
      <c r="F12">
        <v>2005</v>
      </c>
      <c r="G12" s="38">
        <v>195.56666666666601</v>
      </c>
      <c r="H12" s="39">
        <f t="shared" si="0"/>
        <v>3.0382859149984398E-2</v>
      </c>
    </row>
    <row r="13" spans="1:10" x14ac:dyDescent="0.25">
      <c r="B13">
        <v>2006</v>
      </c>
      <c r="C13" s="38">
        <v>207.98333333333301</v>
      </c>
      <c r="D13" s="39">
        <f t="shared" si="1"/>
        <v>3.749584303292508E-2</v>
      </c>
      <c r="F13">
        <v>2006</v>
      </c>
      <c r="G13" s="38">
        <v>202.933333333333</v>
      </c>
      <c r="H13" s="39">
        <f t="shared" si="0"/>
        <v>3.7668314300325578E-2</v>
      </c>
    </row>
    <row r="14" spans="1:10" x14ac:dyDescent="0.25">
      <c r="B14">
        <v>2007</v>
      </c>
      <c r="C14" s="38">
        <v>216.058666666666</v>
      </c>
      <c r="D14" s="39">
        <f t="shared" si="1"/>
        <v>3.8826829072840852E-2</v>
      </c>
      <c r="F14">
        <v>2007</v>
      </c>
      <c r="G14" s="38">
        <v>210.67249999999899</v>
      </c>
      <c r="H14" s="39">
        <f t="shared" si="0"/>
        <v>3.8136498028906063E-2</v>
      </c>
    </row>
    <row r="15" spans="1:10" x14ac:dyDescent="0.25">
      <c r="B15">
        <v>2008</v>
      </c>
      <c r="C15" s="38">
        <v>224.87199999999899</v>
      </c>
      <c r="D15" s="39">
        <f t="shared" si="1"/>
        <v>4.0791389992840044E-2</v>
      </c>
      <c r="F15">
        <v>2008</v>
      </c>
      <c r="G15" s="38">
        <v>219.79533333333299</v>
      </c>
      <c r="H15" s="39">
        <f t="shared" si="0"/>
        <v>4.3303389542223236E-2</v>
      </c>
    </row>
    <row r="16" spans="1:10" x14ac:dyDescent="0.25">
      <c r="B16">
        <v>2009</v>
      </c>
      <c r="C16" s="38">
        <v>226.15383333333301</v>
      </c>
      <c r="D16" s="39">
        <f t="shared" si="1"/>
        <v>5.7002798629177676E-3</v>
      </c>
      <c r="F16">
        <v>2009</v>
      </c>
      <c r="G16" s="38">
        <v>220.845</v>
      </c>
      <c r="H16" s="39">
        <f t="shared" si="0"/>
        <v>4.7756549274644566E-3</v>
      </c>
    </row>
    <row r="17" spans="2:8" x14ac:dyDescent="0.25">
      <c r="B17">
        <v>2010</v>
      </c>
      <c r="C17" s="38">
        <v>226.74566666666601</v>
      </c>
      <c r="D17" s="39">
        <f t="shared" si="1"/>
        <v>2.6169502617303664E-3</v>
      </c>
      <c r="F17">
        <v>2010</v>
      </c>
      <c r="G17" s="38">
        <v>222.465</v>
      </c>
      <c r="H17" s="39">
        <f t="shared" si="0"/>
        <v>7.335461522787412E-3</v>
      </c>
    </row>
    <row r="18" spans="2:8" x14ac:dyDescent="0.25">
      <c r="B18">
        <v>2011</v>
      </c>
      <c r="C18" s="38">
        <v>233.09733333333301</v>
      </c>
      <c r="D18" s="39">
        <f t="shared" si="1"/>
        <v>2.8012295714583413E-2</v>
      </c>
      <c r="F18">
        <v>2011</v>
      </c>
      <c r="G18" s="38">
        <v>229.787833333333</v>
      </c>
      <c r="H18" s="39">
        <f t="shared" si="0"/>
        <v>3.2916788408662079E-2</v>
      </c>
    </row>
    <row r="19" spans="2:8" x14ac:dyDescent="0.25">
      <c r="B19">
        <v>2012</v>
      </c>
      <c r="C19" s="38">
        <v>238.79599999999999</v>
      </c>
      <c r="D19" s="39">
        <f t="shared" si="1"/>
        <v>2.4447584127947897E-2</v>
      </c>
      <c r="F19">
        <v>2012</v>
      </c>
      <c r="G19" s="38">
        <v>235.399333333333</v>
      </c>
      <c r="H19" s="39">
        <f t="shared" si="0"/>
        <v>2.4420352977783111E-2</v>
      </c>
    </row>
    <row r="20" spans="2:8" x14ac:dyDescent="0.25">
      <c r="B20">
        <v>2013</v>
      </c>
      <c r="C20" s="38">
        <v>241.69166666666601</v>
      </c>
      <c r="D20" s="39">
        <f t="shared" si="1"/>
        <v>1.2126110431774473E-2</v>
      </c>
      <c r="F20">
        <v>2013</v>
      </c>
      <c r="G20" s="38">
        <v>238.27283333333301</v>
      </c>
      <c r="H20" s="39">
        <f t="shared" si="0"/>
        <v>1.2206916473850082E-2</v>
      </c>
    </row>
    <row r="21" spans="2:8" x14ac:dyDescent="0.25">
      <c r="B21">
        <v>2014</v>
      </c>
      <c r="C21" s="38">
        <v>246.186166666666</v>
      </c>
      <c r="D21" s="39">
        <f t="shared" si="1"/>
        <v>1.8596007309588769E-2</v>
      </c>
      <c r="F21">
        <v>2014</v>
      </c>
      <c r="G21" s="38">
        <v>242.846</v>
      </c>
      <c r="H21" s="39">
        <f t="shared" si="0"/>
        <v>1.9192983953270737E-2</v>
      </c>
    </row>
    <row r="22" spans="2:8" x14ac:dyDescent="0.25">
      <c r="B22">
        <v>2015</v>
      </c>
      <c r="C22" s="38">
        <v>249.593666666666</v>
      </c>
      <c r="D22" s="39">
        <f t="shared" si="1"/>
        <v>1.3841151377988359E-2</v>
      </c>
      <c r="F22">
        <v>2015</v>
      </c>
      <c r="G22" s="38">
        <v>245.129666666666</v>
      </c>
      <c r="H22" s="39">
        <f t="shared" si="0"/>
        <v>9.4037648001861207E-3</v>
      </c>
    </row>
    <row r="23" spans="2:8" x14ac:dyDescent="0.25">
      <c r="B23">
        <v>2016</v>
      </c>
      <c r="C23" s="38">
        <v>255.25399999999999</v>
      </c>
      <c r="D23" s="39">
        <f t="shared" si="1"/>
        <v>2.2678192956287591E-2</v>
      </c>
      <c r="F23">
        <v>2016</v>
      </c>
      <c r="G23" s="38">
        <v>250.837666666666</v>
      </c>
      <c r="H23" s="39">
        <f t="shared" si="0"/>
        <v>2.3285635221631074E-2</v>
      </c>
    </row>
    <row r="24" spans="2:8" x14ac:dyDescent="0.25">
      <c r="B24">
        <v>2017</v>
      </c>
      <c r="C24" s="38">
        <v>263.109166666666</v>
      </c>
      <c r="D24" s="39">
        <f t="shared" si="1"/>
        <v>3.0773921923519243E-2</v>
      </c>
      <c r="F24">
        <v>2017</v>
      </c>
      <c r="G24" s="38">
        <v>259.306166666666</v>
      </c>
      <c r="H24" s="39">
        <f t="shared" si="0"/>
        <v>3.3760878549606632E-2</v>
      </c>
    </row>
    <row r="25" spans="2:8" x14ac:dyDescent="0.25">
      <c r="B25">
        <v>2018</v>
      </c>
      <c r="C25" s="38">
        <v>271.409666666666</v>
      </c>
      <c r="D25" s="39">
        <f t="shared" si="1"/>
        <v>3.1547741590151279E-2</v>
      </c>
      <c r="F25">
        <v>2018</v>
      </c>
      <c r="G25" s="38">
        <v>267.849999999999</v>
      </c>
      <c r="H25" s="39">
        <f t="shared" si="0"/>
        <v>3.2948824330568227E-2</v>
      </c>
    </row>
    <row r="26" spans="2:8" x14ac:dyDescent="0.25">
      <c r="B26">
        <v>2019</v>
      </c>
      <c r="C26" s="38">
        <v>278.18149999999901</v>
      </c>
      <c r="D26" s="39">
        <f t="shared" si="1"/>
        <v>2.4950597436346644E-2</v>
      </c>
      <c r="F26">
        <v>2019</v>
      </c>
      <c r="G26" s="38">
        <v>273.45866666666598</v>
      </c>
      <c r="H26" s="39">
        <f t="shared" si="0"/>
        <v>2.0939580611039732E-2</v>
      </c>
    </row>
    <row r="27" spans="2:8" x14ac:dyDescent="0.25">
      <c r="B27">
        <v>2020</v>
      </c>
      <c r="C27" s="38">
        <v>282.74549999999999</v>
      </c>
      <c r="D27" s="39">
        <f t="shared" si="1"/>
        <v>1.6406554713383148E-2</v>
      </c>
      <c r="F27">
        <v>2020</v>
      </c>
      <c r="G27" s="38">
        <v>278.55716666666598</v>
      </c>
      <c r="H27" s="39">
        <f t="shared" si="0"/>
        <v>1.8644499595307673E-2</v>
      </c>
    </row>
    <row r="28" spans="2:8" x14ac:dyDescent="0.25">
      <c r="B28">
        <v>2021</v>
      </c>
      <c r="C28" s="38">
        <v>296.875</v>
      </c>
      <c r="D28" s="39">
        <f t="shared" si="1"/>
        <v>4.9972501772795663E-2</v>
      </c>
      <c r="F28">
        <v>2021</v>
      </c>
      <c r="G28" s="38">
        <v>292.92066666666602</v>
      </c>
      <c r="H28" s="39">
        <f t="shared" si="0"/>
        <v>5.1563921947799241E-2</v>
      </c>
    </row>
    <row r="29" spans="2:8" x14ac:dyDescent="0.25">
      <c r="B29">
        <v>2022</v>
      </c>
      <c r="C29" s="38">
        <v>323.45283333333299</v>
      </c>
      <c r="D29" s="39">
        <f t="shared" si="1"/>
        <v>8.9525333333332124E-2</v>
      </c>
      <c r="F29">
        <v>2022</v>
      </c>
      <c r="G29" s="38">
        <v>318.62049999999999</v>
      </c>
      <c r="H29" s="39">
        <f t="shared" si="0"/>
        <v>8.773649748168677E-2</v>
      </c>
    </row>
    <row r="30" spans="2:8" x14ac:dyDescent="0.25">
      <c r="B30">
        <v>2023</v>
      </c>
      <c r="C30" s="38">
        <v>343.50819999999999</v>
      </c>
      <c r="D30" s="39">
        <f t="shared" si="1"/>
        <v>6.2003991308368089E-2</v>
      </c>
      <c r="F30">
        <v>2023</v>
      </c>
      <c r="G30" s="38">
        <v>336.65888333333299</v>
      </c>
      <c r="H30" s="39">
        <f t="shared" si="0"/>
        <v>5.6614007364036434E-2</v>
      </c>
    </row>
    <row r="31" spans="2:8" x14ac:dyDescent="0.25">
      <c r="B31">
        <v>2024</v>
      </c>
      <c r="C31" s="38">
        <v>355.94788333333298</v>
      </c>
      <c r="D31" s="39">
        <f t="shared" si="1"/>
        <v>3.6213643031907328E-2</v>
      </c>
      <c r="F31">
        <v>2024</v>
      </c>
      <c r="G31" s="38">
        <v>347.20389999999998</v>
      </c>
      <c r="H31" s="39">
        <f t="shared" si="0"/>
        <v>3.1322555823444898E-2</v>
      </c>
    </row>
    <row r="32" spans="2:8" x14ac:dyDescent="0.25">
      <c r="B32">
        <v>2025</v>
      </c>
      <c r="C32" s="38">
        <v>365.28486666666601</v>
      </c>
      <c r="D32" s="39">
        <f t="shared" si="1"/>
        <v>2.6231321411144037E-2</v>
      </c>
      <c r="F32">
        <v>2025</v>
      </c>
      <c r="G32" s="38">
        <v>356.1909</v>
      </c>
      <c r="H32" s="39">
        <f t="shared" si="0"/>
        <v>2.5883925842999034E-2</v>
      </c>
    </row>
    <row r="33" spans="2:8" x14ac:dyDescent="0.25">
      <c r="B33">
        <v>2026</v>
      </c>
      <c r="C33" s="38">
        <v>374.38211666666598</v>
      </c>
      <c r="D33" s="39">
        <f t="shared" si="1"/>
        <v>2.4904535692965135E-2</v>
      </c>
      <c r="F33">
        <v>2026</v>
      </c>
      <c r="G33" s="38">
        <v>365.11649999999997</v>
      </c>
      <c r="H33" s="39">
        <f t="shared" si="0"/>
        <v>2.5058472858234149E-2</v>
      </c>
    </row>
    <row r="34" spans="2:8" x14ac:dyDescent="0.25">
      <c r="B34">
        <v>2027</v>
      </c>
      <c r="C34" s="38">
        <v>384.26794999999998</v>
      </c>
      <c r="D34" s="39">
        <f t="shared" si="1"/>
        <v>2.6405730651221093E-2</v>
      </c>
      <c r="F34">
        <v>2027</v>
      </c>
      <c r="G34" s="38">
        <v>374.98319999999899</v>
      </c>
      <c r="H34" s="39">
        <f t="shared" si="0"/>
        <v>2.7023429508113095E-2</v>
      </c>
    </row>
    <row r="35" spans="2:8" x14ac:dyDescent="0.25">
      <c r="B35">
        <v>2028</v>
      </c>
      <c r="C35" s="38">
        <v>394.08448333333303</v>
      </c>
      <c r="D35" s="39">
        <f t="shared" si="1"/>
        <v>2.5546063191929091E-2</v>
      </c>
      <c r="F35">
        <v>2028</v>
      </c>
      <c r="G35" s="38">
        <v>384.76283333333299</v>
      </c>
      <c r="H35" s="39">
        <f t="shared" si="0"/>
        <v>2.6080190614763632E-2</v>
      </c>
    </row>
    <row r="36" spans="2:8" x14ac:dyDescent="0.25">
      <c r="B36">
        <v>2029</v>
      </c>
      <c r="C36" s="38">
        <v>403.80161666666601</v>
      </c>
      <c r="D36" s="39">
        <f t="shared" si="1"/>
        <v>2.4657487783181331E-2</v>
      </c>
      <c r="F36">
        <v>2029</v>
      </c>
      <c r="G36" s="38">
        <v>394.37928333333298</v>
      </c>
      <c r="H36" s="39">
        <f t="shared" si="0"/>
        <v>2.4993188444656589E-2</v>
      </c>
    </row>
    <row r="37" spans="2:8" x14ac:dyDescent="0.25">
      <c r="H37" s="39"/>
    </row>
    <row r="38" spans="2:8" x14ac:dyDescent="0.25">
      <c r="H38" s="39"/>
    </row>
    <row r="39" spans="2:8" x14ac:dyDescent="0.25">
      <c r="H39" s="39"/>
    </row>
    <row r="40" spans="2:8" x14ac:dyDescent="0.25">
      <c r="H40" s="39"/>
    </row>
    <row r="41" spans="2:8" x14ac:dyDescent="0.25">
      <c r="H41" s="39"/>
    </row>
    <row r="42" spans="2:8" x14ac:dyDescent="0.25">
      <c r="H42" s="39"/>
    </row>
    <row r="43" spans="2:8" x14ac:dyDescent="0.25">
      <c r="H43" s="39"/>
    </row>
    <row r="44" spans="2:8" x14ac:dyDescent="0.25">
      <c r="H44" s="39"/>
    </row>
    <row r="45" spans="2:8" x14ac:dyDescent="0.25">
      <c r="H45" s="39"/>
    </row>
    <row r="46" spans="2:8" x14ac:dyDescent="0.25">
      <c r="H46" s="39"/>
    </row>
    <row r="47" spans="2:8" x14ac:dyDescent="0.25">
      <c r="H47" s="39"/>
    </row>
    <row r="48" spans="2:8" x14ac:dyDescent="0.25">
      <c r="H48" s="39"/>
    </row>
    <row r="49" spans="8:8" x14ac:dyDescent="0.25">
      <c r="H49" s="39"/>
    </row>
    <row r="50" spans="8:8" x14ac:dyDescent="0.25">
      <c r="H50" s="39"/>
    </row>
    <row r="51" spans="8:8" x14ac:dyDescent="0.25">
      <c r="H51" s="39"/>
    </row>
    <row r="52" spans="8:8" x14ac:dyDescent="0.25">
      <c r="H52" s="39"/>
    </row>
    <row r="53" spans="8:8" x14ac:dyDescent="0.25">
      <c r="H53" s="39"/>
    </row>
    <row r="54" spans="8:8" x14ac:dyDescent="0.25">
      <c r="H54" s="39"/>
    </row>
    <row r="55" spans="8:8" x14ac:dyDescent="0.25">
      <c r="H55" s="39"/>
    </row>
    <row r="56" spans="8:8" x14ac:dyDescent="0.25">
      <c r="H56" s="39"/>
    </row>
    <row r="57" spans="8:8" x14ac:dyDescent="0.25">
      <c r="H57" s="39"/>
    </row>
    <row r="58" spans="8:8" x14ac:dyDescent="0.25">
      <c r="H58" s="39"/>
    </row>
    <row r="59" spans="8:8" x14ac:dyDescent="0.25">
      <c r="H59" s="39"/>
    </row>
    <row r="60" spans="8:8" x14ac:dyDescent="0.25">
      <c r="H60" s="39"/>
    </row>
    <row r="61" spans="8:8" x14ac:dyDescent="0.25">
      <c r="H61" s="39"/>
    </row>
    <row r="62" spans="8:8" x14ac:dyDescent="0.25">
      <c r="H62" s="39"/>
    </row>
    <row r="63" spans="8:8" x14ac:dyDescent="0.25">
      <c r="H63" s="39"/>
    </row>
    <row r="64" spans="8:8" x14ac:dyDescent="0.25">
      <c r="H64" s="39"/>
    </row>
    <row r="65" spans="8:8" x14ac:dyDescent="0.25">
      <c r="H65" s="39"/>
    </row>
    <row r="66" spans="8:8" x14ac:dyDescent="0.25">
      <c r="H66" s="39"/>
    </row>
    <row r="67" spans="8:8" x14ac:dyDescent="0.25">
      <c r="H67" s="39"/>
    </row>
    <row r="68" spans="8:8" x14ac:dyDescent="0.25">
      <c r="H68" s="39"/>
    </row>
    <row r="69" spans="8:8" x14ac:dyDescent="0.25">
      <c r="H69" s="39"/>
    </row>
    <row r="70" spans="8:8" x14ac:dyDescent="0.25">
      <c r="H70" s="39"/>
    </row>
    <row r="71" spans="8:8" x14ac:dyDescent="0.25">
      <c r="H71" s="39"/>
    </row>
    <row r="72" spans="8:8" x14ac:dyDescent="0.25">
      <c r="H72" s="39"/>
    </row>
    <row r="73" spans="8:8" x14ac:dyDescent="0.25">
      <c r="H73" s="39"/>
    </row>
    <row r="74" spans="8:8" x14ac:dyDescent="0.25">
      <c r="H74" s="39"/>
    </row>
    <row r="75" spans="8:8" x14ac:dyDescent="0.25">
      <c r="H75" s="39"/>
    </row>
    <row r="76" spans="8:8" x14ac:dyDescent="0.25">
      <c r="H76" s="39"/>
    </row>
    <row r="77" spans="8:8" x14ac:dyDescent="0.25">
      <c r="H77" s="39"/>
    </row>
    <row r="78" spans="8:8" x14ac:dyDescent="0.25">
      <c r="H78" s="39"/>
    </row>
    <row r="79" spans="8:8" x14ac:dyDescent="0.25">
      <c r="H79" s="39"/>
    </row>
    <row r="80" spans="8:8" x14ac:dyDescent="0.25">
      <c r="H80" s="39"/>
    </row>
    <row r="81" spans="8:8" x14ac:dyDescent="0.25">
      <c r="H81" s="39"/>
    </row>
    <row r="82" spans="8:8" x14ac:dyDescent="0.25">
      <c r="H82" s="39"/>
    </row>
    <row r="83" spans="8:8" x14ac:dyDescent="0.25">
      <c r="H83" s="39"/>
    </row>
    <row r="84" spans="8:8" x14ac:dyDescent="0.25">
      <c r="H84" s="39"/>
    </row>
    <row r="85" spans="8:8" x14ac:dyDescent="0.25">
      <c r="H85" s="39"/>
    </row>
    <row r="86" spans="8:8" x14ac:dyDescent="0.25">
      <c r="H86" s="39"/>
    </row>
    <row r="87" spans="8:8" x14ac:dyDescent="0.25">
      <c r="H87" s="39"/>
    </row>
    <row r="88" spans="8:8" x14ac:dyDescent="0.25">
      <c r="H88" s="39"/>
    </row>
    <row r="89" spans="8:8" x14ac:dyDescent="0.25">
      <c r="H89" s="39"/>
    </row>
    <row r="90" spans="8:8" x14ac:dyDescent="0.25">
      <c r="H90" s="39"/>
    </row>
    <row r="91" spans="8:8" x14ac:dyDescent="0.25">
      <c r="H91" s="39"/>
    </row>
    <row r="92" spans="8:8" x14ac:dyDescent="0.25">
      <c r="H92" s="39"/>
    </row>
    <row r="93" spans="8:8" x14ac:dyDescent="0.25">
      <c r="H93" s="39"/>
    </row>
    <row r="94" spans="8:8" x14ac:dyDescent="0.25">
      <c r="H94" s="39"/>
    </row>
    <row r="95" spans="8:8" x14ac:dyDescent="0.25">
      <c r="H95" s="39"/>
    </row>
    <row r="96" spans="8:8" x14ac:dyDescent="0.25">
      <c r="H96" s="39"/>
    </row>
    <row r="97" spans="8:8" x14ac:dyDescent="0.25">
      <c r="H97" s="39"/>
    </row>
    <row r="98" spans="8:8" x14ac:dyDescent="0.25">
      <c r="H98" s="39"/>
    </row>
    <row r="99" spans="8:8" x14ac:dyDescent="0.25">
      <c r="H99" s="39"/>
    </row>
    <row r="100" spans="8:8" x14ac:dyDescent="0.25">
      <c r="H100" s="39"/>
    </row>
    <row r="101" spans="8:8" x14ac:dyDescent="0.25">
      <c r="H101" s="39"/>
    </row>
    <row r="102" spans="8:8" x14ac:dyDescent="0.25">
      <c r="H102" s="39"/>
    </row>
    <row r="103" spans="8:8" x14ac:dyDescent="0.25">
      <c r="H103" s="39"/>
    </row>
    <row r="104" spans="8:8" x14ac:dyDescent="0.25">
      <c r="H104" s="39"/>
    </row>
    <row r="105" spans="8:8" x14ac:dyDescent="0.25">
      <c r="H105" s="39"/>
    </row>
    <row r="106" spans="8:8" x14ac:dyDescent="0.25">
      <c r="H106" s="39"/>
    </row>
    <row r="107" spans="8:8" x14ac:dyDescent="0.25">
      <c r="H107" s="39"/>
    </row>
    <row r="108" spans="8:8" x14ac:dyDescent="0.25">
      <c r="H108" s="39"/>
    </row>
    <row r="109" spans="8:8" x14ac:dyDescent="0.25">
      <c r="H109" s="39"/>
    </row>
    <row r="110" spans="8:8" x14ac:dyDescent="0.25">
      <c r="H110" s="39"/>
    </row>
    <row r="111" spans="8:8" x14ac:dyDescent="0.25">
      <c r="H111" s="39"/>
    </row>
    <row r="112" spans="8:8" x14ac:dyDescent="0.25">
      <c r="H112" s="39"/>
    </row>
    <row r="113" spans="8:8" x14ac:dyDescent="0.25">
      <c r="H113" s="39"/>
    </row>
    <row r="114" spans="8:8" x14ac:dyDescent="0.25">
      <c r="H114" s="39"/>
    </row>
    <row r="115" spans="8:8" x14ac:dyDescent="0.25">
      <c r="H115" s="39"/>
    </row>
    <row r="116" spans="8:8" x14ac:dyDescent="0.25">
      <c r="H116" s="39"/>
    </row>
    <row r="117" spans="8:8" x14ac:dyDescent="0.25">
      <c r="H117" s="39"/>
    </row>
    <row r="118" spans="8:8" x14ac:dyDescent="0.25">
      <c r="H118" s="39"/>
    </row>
    <row r="119" spans="8:8" x14ac:dyDescent="0.25">
      <c r="H119" s="39"/>
    </row>
    <row r="120" spans="8:8" x14ac:dyDescent="0.25">
      <c r="H120" s="39"/>
    </row>
    <row r="121" spans="8:8" x14ac:dyDescent="0.25">
      <c r="H121" s="39"/>
    </row>
    <row r="122" spans="8:8" x14ac:dyDescent="0.25">
      <c r="H122" s="39"/>
    </row>
    <row r="123" spans="8:8" x14ac:dyDescent="0.25">
      <c r="H123" s="39"/>
    </row>
    <row r="124" spans="8:8" x14ac:dyDescent="0.25">
      <c r="H124" s="39"/>
    </row>
    <row r="125" spans="8:8" x14ac:dyDescent="0.25">
      <c r="H125" s="39"/>
    </row>
    <row r="126" spans="8:8" x14ac:dyDescent="0.25">
      <c r="H126" s="39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Kirn</dc:creator>
  <cp:lastModifiedBy>Noble, Ben</cp:lastModifiedBy>
  <cp:lastPrinted>2016-01-21T17:47:21Z</cp:lastPrinted>
  <dcterms:created xsi:type="dcterms:W3CDTF">2004-11-18T18:32:38Z</dcterms:created>
  <dcterms:modified xsi:type="dcterms:W3CDTF">2023-04-12T22:07:00Z</dcterms:modified>
</cp:coreProperties>
</file>